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n\Desktop\Vereinsbuchhaltung Website\Kassabuch\"/>
    </mc:Choice>
  </mc:AlternateContent>
  <bookViews>
    <workbookView xWindow="0" yWindow="0" windowWidth="24000" windowHeight="9735"/>
  </bookViews>
  <sheets>
    <sheet name="Kassabuch" sheetId="1" r:id="rId1"/>
    <sheet name="Grafiken" sheetId="2" r:id="rId2"/>
  </sheets>
  <definedNames>
    <definedName name="_xlnm._FilterDatabase" localSheetId="0" hidden="1">Kassabuch!$A$7:$F$7</definedName>
    <definedName name="_xlnm.Print_Area" localSheetId="0">Kassabuch!$A$5:$F$59</definedName>
    <definedName name="_xlnm.Print_Titles" localSheetId="0">Kassabuch!$5:$7</definedName>
  </definedNames>
  <calcPr calcId="152511"/>
</workbook>
</file>

<file path=xl/calcChain.xml><?xml version="1.0" encoding="utf-8"?>
<calcChain xmlns="http://schemas.openxmlformats.org/spreadsheetml/2006/main">
  <c r="Q10" i="1" l="1"/>
  <c r="H5" i="1" l="1"/>
  <c r="A5" i="1"/>
  <c r="E5" i="1"/>
  <c r="D3" i="2" s="1"/>
  <c r="F5" i="1"/>
  <c r="D5" i="1"/>
  <c r="B5" i="2"/>
  <c r="C5" i="2"/>
  <c r="Q11" i="1"/>
  <c r="Q12" i="1" s="1"/>
  <c r="C12" i="1" s="1"/>
  <c r="E11" i="1"/>
  <c r="D11" i="1"/>
  <c r="O11" i="1" s="1"/>
  <c r="F11" i="1"/>
  <c r="H11" i="1" s="1"/>
  <c r="H4" i="1"/>
  <c r="B3" i="2"/>
  <c r="C3" i="2"/>
  <c r="E3" i="2" l="1"/>
  <c r="Q13" i="1"/>
  <c r="C13" i="1" s="1"/>
  <c r="E13" i="1" s="1"/>
  <c r="P11" i="1"/>
  <c r="E12" i="1"/>
  <c r="H12" i="1"/>
  <c r="D12" i="1"/>
  <c r="F12" i="1"/>
  <c r="D13" i="1" l="1"/>
  <c r="F13" i="1"/>
  <c r="Q14" i="1"/>
  <c r="C14" i="1" s="1"/>
  <c r="P13" i="1"/>
  <c r="O12" i="1"/>
  <c r="O13" i="1"/>
  <c r="P12" i="1"/>
  <c r="Q15" i="1" l="1"/>
  <c r="C15" i="1" s="1"/>
  <c r="Q16" i="1" s="1"/>
  <c r="H13" i="1"/>
  <c r="E14" i="1"/>
  <c r="D14" i="1"/>
  <c r="F14" i="1"/>
  <c r="C16" i="1" l="1"/>
  <c r="P14" i="1"/>
  <c r="O14" i="1"/>
  <c r="H14" i="1"/>
  <c r="D15" i="1"/>
  <c r="E15" i="1"/>
  <c r="F15" i="1"/>
  <c r="H15" i="1" s="1"/>
  <c r="O15" i="1" l="1"/>
  <c r="D16" i="1"/>
  <c r="O16" i="1" s="1"/>
  <c r="F16" i="1"/>
  <c r="E16" i="1"/>
  <c r="P15" i="1"/>
  <c r="Q17" i="1"/>
  <c r="C17" i="1" l="1"/>
  <c r="H16" i="1"/>
  <c r="P16" i="1"/>
  <c r="E17" i="1" l="1"/>
  <c r="F17" i="1"/>
  <c r="D17" i="1"/>
  <c r="Q18" i="1"/>
  <c r="O17" i="1" l="1"/>
  <c r="H17" i="1"/>
  <c r="C18" i="1"/>
  <c r="Q19" i="1" s="1"/>
  <c r="P17" i="1"/>
  <c r="F18" i="1" l="1"/>
  <c r="E18" i="1"/>
  <c r="D18" i="1"/>
  <c r="H18" i="1" s="1"/>
  <c r="C19" i="1"/>
  <c r="O18" i="1" l="1"/>
  <c r="P18" i="1"/>
  <c r="E19" i="1"/>
  <c r="P19" i="1" s="1"/>
  <c r="F19" i="1"/>
  <c r="H19" i="1" s="1"/>
  <c r="D19" i="1"/>
  <c r="O19" i="1" s="1"/>
  <c r="Q20" i="1"/>
  <c r="C20" i="1" l="1"/>
  <c r="E20" i="1" l="1"/>
  <c r="P20" i="1" s="1"/>
  <c r="F20" i="1"/>
  <c r="D20" i="1"/>
  <c r="O20" i="1" s="1"/>
  <c r="Q21" i="1"/>
  <c r="H20" i="1" l="1"/>
  <c r="C21" i="1"/>
  <c r="Q22" i="1" s="1"/>
  <c r="C22" i="1" l="1"/>
  <c r="E21" i="1"/>
  <c r="P21" i="1" s="1"/>
  <c r="F21" i="1"/>
  <c r="D21" i="1"/>
  <c r="O21" i="1" s="1"/>
  <c r="H21" i="1" l="1"/>
  <c r="E22" i="1"/>
  <c r="P22" i="1" s="1"/>
  <c r="D22" i="1"/>
  <c r="O22" i="1" s="1"/>
  <c r="F22" i="1"/>
  <c r="H22" i="1" s="1"/>
  <c r="Q23" i="1"/>
  <c r="C23" i="1" l="1"/>
  <c r="Q24" i="1" s="1"/>
  <c r="C24" i="1" l="1"/>
  <c r="Q25" i="1" s="1"/>
  <c r="F23" i="1"/>
  <c r="D23" i="1"/>
  <c r="O23" i="1" s="1"/>
  <c r="E23" i="1"/>
  <c r="P23" i="1" s="1"/>
  <c r="C25" i="1" l="1"/>
  <c r="Q26" i="1" s="1"/>
  <c r="H23" i="1"/>
  <c r="E24" i="1"/>
  <c r="P24" i="1" s="1"/>
  <c r="F24" i="1"/>
  <c r="D24" i="1"/>
  <c r="O24" i="1" s="1"/>
  <c r="C26" i="1" l="1"/>
  <c r="Q27" i="1" s="1"/>
  <c r="H24" i="1"/>
  <c r="D25" i="1"/>
  <c r="O25" i="1" s="1"/>
  <c r="E25" i="1"/>
  <c r="P25" i="1" s="1"/>
  <c r="F25" i="1"/>
  <c r="C27" i="1" l="1"/>
  <c r="H25" i="1"/>
  <c r="E26" i="1"/>
  <c r="P26" i="1" s="1"/>
  <c r="F26" i="1"/>
  <c r="D26" i="1"/>
  <c r="O26" i="1" s="1"/>
  <c r="H26" i="1" l="1"/>
  <c r="F27" i="1"/>
  <c r="E27" i="1"/>
  <c r="P27" i="1" s="1"/>
  <c r="D27" i="1"/>
  <c r="O27" i="1" s="1"/>
  <c r="Q28" i="1"/>
  <c r="H27" i="1" l="1"/>
  <c r="C28" i="1"/>
  <c r="Q29" i="1" s="1"/>
  <c r="C29" i="1" l="1"/>
  <c r="Q30" i="1" s="1"/>
  <c r="D28" i="1"/>
  <c r="O28" i="1" s="1"/>
  <c r="E28" i="1"/>
  <c r="P28" i="1" s="1"/>
  <c r="F28" i="1"/>
  <c r="C30" i="1" l="1"/>
  <c r="H28" i="1"/>
  <c r="F29" i="1"/>
  <c r="E29" i="1"/>
  <c r="P29" i="1" s="1"/>
  <c r="D29" i="1"/>
  <c r="O29" i="1" s="1"/>
  <c r="H29" i="1" l="1"/>
  <c r="E30" i="1"/>
  <c r="P30" i="1" s="1"/>
  <c r="D30" i="1"/>
  <c r="O30" i="1" s="1"/>
  <c r="F30" i="1"/>
  <c r="H30" i="1" s="1"/>
  <c r="Q31" i="1"/>
  <c r="C31" i="1" l="1"/>
  <c r="Q32" i="1" s="1"/>
  <c r="C32" i="1" l="1"/>
  <c r="Q33" i="1" s="1"/>
  <c r="F31" i="1"/>
  <c r="E31" i="1"/>
  <c r="P31" i="1" s="1"/>
  <c r="D31" i="1"/>
  <c r="O31" i="1" s="1"/>
  <c r="H31" i="1" l="1"/>
  <c r="C33" i="1"/>
  <c r="F32" i="1"/>
  <c r="D32" i="1"/>
  <c r="O32" i="1" s="1"/>
  <c r="E32" i="1"/>
  <c r="P32" i="1" s="1"/>
  <c r="F33" i="1" l="1"/>
  <c r="E33" i="1"/>
  <c r="P33" i="1" s="1"/>
  <c r="D33" i="1"/>
  <c r="O33" i="1" s="1"/>
  <c r="H32" i="1"/>
  <c r="Q34" i="1"/>
  <c r="C34" i="1" l="1"/>
  <c r="H33" i="1"/>
  <c r="F34" i="1" l="1"/>
  <c r="E34" i="1"/>
  <c r="P34" i="1" s="1"/>
  <c r="D34" i="1"/>
  <c r="O34" i="1" s="1"/>
  <c r="Q35" i="1"/>
  <c r="C35" i="1" l="1"/>
  <c r="H34" i="1"/>
  <c r="D35" i="1" l="1"/>
  <c r="O35" i="1" s="1"/>
  <c r="F35" i="1"/>
  <c r="E35" i="1"/>
  <c r="P35" i="1" s="1"/>
  <c r="Q36" i="1"/>
  <c r="H35" i="1" l="1"/>
  <c r="C36" i="1"/>
  <c r="E36" i="1" l="1"/>
  <c r="P36" i="1" s="1"/>
  <c r="F36" i="1"/>
  <c r="D36" i="1"/>
  <c r="O36" i="1" s="1"/>
  <c r="Q37" i="1"/>
  <c r="H36" i="1" l="1"/>
  <c r="C37" i="1"/>
  <c r="E37" i="1" l="1"/>
  <c r="P37" i="1" s="1"/>
  <c r="D37" i="1"/>
  <c r="O37" i="1" s="1"/>
  <c r="F37" i="1"/>
  <c r="Q38" i="1"/>
  <c r="H37" i="1" l="1"/>
  <c r="C38" i="1"/>
  <c r="Q39" i="1" s="1"/>
  <c r="C39" i="1" l="1"/>
  <c r="D38" i="1"/>
  <c r="O38" i="1" s="1"/>
  <c r="F38" i="1"/>
  <c r="E38" i="1"/>
  <c r="P38" i="1" s="1"/>
  <c r="H38" i="1" l="1"/>
  <c r="D39" i="1"/>
  <c r="O39" i="1" s="1"/>
  <c r="E39" i="1"/>
  <c r="P39" i="1" s="1"/>
  <c r="F39" i="1"/>
  <c r="Q40" i="1"/>
  <c r="H39" i="1" l="1"/>
  <c r="C40" i="1"/>
  <c r="Q41" i="1" s="1"/>
  <c r="C41" i="1" l="1"/>
  <c r="Q42" i="1" s="1"/>
  <c r="D40" i="1"/>
  <c r="O40" i="1" s="1"/>
  <c r="E40" i="1"/>
  <c r="P40" i="1" s="1"/>
  <c r="F40" i="1"/>
  <c r="C42" i="1" l="1"/>
  <c r="H40" i="1"/>
  <c r="D41" i="1"/>
  <c r="O41" i="1" s="1"/>
  <c r="F41" i="1"/>
  <c r="E41" i="1"/>
  <c r="P41" i="1" s="1"/>
  <c r="E42" i="1" l="1"/>
  <c r="P42" i="1" s="1"/>
  <c r="D42" i="1"/>
  <c r="O42" i="1" s="1"/>
  <c r="F42" i="1"/>
  <c r="H41" i="1"/>
  <c r="Q43" i="1"/>
  <c r="C43" i="1" l="1"/>
  <c r="H42" i="1"/>
  <c r="E43" i="1" l="1"/>
  <c r="P43" i="1" s="1"/>
  <c r="F43" i="1"/>
  <c r="D43" i="1"/>
  <c r="O43" i="1" s="1"/>
  <c r="Q44" i="1"/>
  <c r="H43" i="1" l="1"/>
  <c r="C44" i="1"/>
  <c r="D44" i="1" l="1"/>
  <c r="O44" i="1" s="1"/>
  <c r="E44" i="1"/>
  <c r="P44" i="1" s="1"/>
  <c r="F44" i="1"/>
  <c r="Q45" i="1"/>
  <c r="H44" i="1" l="1"/>
  <c r="C45" i="1"/>
  <c r="E45" i="1" l="1"/>
  <c r="P45" i="1" s="1"/>
  <c r="F45" i="1"/>
  <c r="D45" i="1"/>
  <c r="O45" i="1" s="1"/>
  <c r="Q46" i="1"/>
  <c r="C46" i="1" l="1"/>
  <c r="Q47" i="1" s="1"/>
  <c r="H45" i="1"/>
  <c r="C47" i="1" l="1"/>
  <c r="F46" i="1"/>
  <c r="E46" i="1"/>
  <c r="P46" i="1" s="1"/>
  <c r="D46" i="1"/>
  <c r="O46" i="1" s="1"/>
  <c r="H46" i="1" l="1"/>
  <c r="D47" i="1"/>
  <c r="O47" i="1" s="1"/>
  <c r="E47" i="1"/>
  <c r="P47" i="1" s="1"/>
  <c r="F47" i="1"/>
  <c r="H47" i="1" s="1"/>
  <c r="Q48" i="1"/>
  <c r="C48" i="1" l="1"/>
  <c r="E48" i="1" l="1"/>
  <c r="P48" i="1" s="1"/>
  <c r="F48" i="1"/>
  <c r="H48" i="1" s="1"/>
  <c r="D48" i="1"/>
  <c r="O48" i="1" s="1"/>
  <c r="Q49" i="1"/>
  <c r="C49" i="1" l="1"/>
  <c r="E49" i="1" l="1"/>
  <c r="P49" i="1" s="1"/>
  <c r="F49" i="1"/>
  <c r="D49" i="1"/>
  <c r="O49" i="1" s="1"/>
  <c r="Q50" i="1"/>
  <c r="H49" i="1" l="1"/>
  <c r="C50" i="1"/>
  <c r="E50" i="1" l="1"/>
  <c r="P50" i="1" s="1"/>
  <c r="F50" i="1"/>
  <c r="D50" i="1"/>
  <c r="O50" i="1" s="1"/>
  <c r="Q51" i="1"/>
  <c r="H50" i="1" l="1"/>
  <c r="C51" i="1"/>
  <c r="F51" i="1" l="1"/>
  <c r="E51" i="1"/>
  <c r="P51" i="1" s="1"/>
  <c r="D51" i="1"/>
  <c r="O51" i="1" s="1"/>
  <c r="Q52" i="1"/>
  <c r="H51" i="1" l="1"/>
  <c r="C52" i="1"/>
  <c r="Q53" i="1" s="1"/>
  <c r="C53" i="1" l="1"/>
  <c r="E52" i="1"/>
  <c r="P52" i="1" s="1"/>
  <c r="F52" i="1"/>
  <c r="D52" i="1"/>
  <c r="O52" i="1" s="1"/>
  <c r="H52" i="1" l="1"/>
  <c r="F53" i="1"/>
  <c r="E53" i="1"/>
  <c r="P53" i="1" s="1"/>
  <c r="D53" i="1"/>
  <c r="O53" i="1" s="1"/>
  <c r="Q54" i="1"/>
  <c r="C54" i="1" l="1"/>
  <c r="H53" i="1"/>
  <c r="F54" i="1" l="1"/>
  <c r="E54" i="1"/>
  <c r="P54" i="1" s="1"/>
  <c r="D54" i="1"/>
  <c r="O54" i="1" s="1"/>
  <c r="Q55" i="1"/>
  <c r="H54" i="1" l="1"/>
  <c r="C55" i="1"/>
  <c r="D55" i="1" l="1"/>
  <c r="O55" i="1" s="1"/>
  <c r="F55" i="1"/>
  <c r="E55" i="1"/>
  <c r="P55" i="1" s="1"/>
  <c r="Q56" i="1"/>
  <c r="H55" i="1" l="1"/>
  <c r="C56" i="1"/>
  <c r="Q57" i="1" s="1"/>
  <c r="C57" i="1" l="1"/>
  <c r="Q58" i="1" s="1"/>
  <c r="E56" i="1"/>
  <c r="P56" i="1" s="1"/>
  <c r="F56" i="1"/>
  <c r="D56" i="1"/>
  <c r="O56" i="1" s="1"/>
  <c r="H56" i="1" l="1"/>
  <c r="C58" i="1"/>
  <c r="F57" i="1"/>
  <c r="D57" i="1"/>
  <c r="O57" i="1" s="1"/>
  <c r="E57" i="1"/>
  <c r="P57" i="1" s="1"/>
  <c r="E58" i="1" l="1"/>
  <c r="P58" i="1" s="1"/>
  <c r="F58" i="1"/>
  <c r="D58" i="1"/>
  <c r="O58" i="1" s="1"/>
  <c r="H57" i="1"/>
  <c r="Q59" i="1"/>
  <c r="C59" i="1" l="1"/>
  <c r="H58" i="1"/>
  <c r="E59" i="1" l="1"/>
  <c r="P59" i="1" s="1"/>
  <c r="F59" i="1"/>
  <c r="H59" i="1" s="1"/>
  <c r="D59" i="1"/>
  <c r="O59" i="1" s="1"/>
  <c r="Q60" i="1"/>
  <c r="C60" i="1" l="1"/>
  <c r="Q61" i="1" s="1"/>
  <c r="C61" i="1" l="1"/>
  <c r="E60" i="1"/>
  <c r="P60" i="1" s="1"/>
  <c r="F60" i="1"/>
  <c r="H60" i="1" s="1"/>
  <c r="D60" i="1"/>
  <c r="O60" i="1" s="1"/>
  <c r="E61" i="1" l="1"/>
  <c r="P61" i="1" s="1"/>
  <c r="F61" i="1"/>
  <c r="D61" i="1"/>
  <c r="O61" i="1" s="1"/>
  <c r="Q62" i="1"/>
  <c r="H61" i="1" l="1"/>
  <c r="C62" i="1"/>
  <c r="Q63" i="1"/>
  <c r="C63" i="1" l="1"/>
  <c r="Q64" i="1" s="1"/>
  <c r="F62" i="1"/>
  <c r="D62" i="1"/>
  <c r="O62" i="1" s="1"/>
  <c r="E62" i="1"/>
  <c r="P62" i="1" s="1"/>
  <c r="C64" i="1" l="1"/>
  <c r="H62" i="1"/>
  <c r="E63" i="1"/>
  <c r="P63" i="1" s="1"/>
  <c r="D63" i="1"/>
  <c r="O63" i="1" s="1"/>
  <c r="F63" i="1"/>
  <c r="D64" i="1" l="1"/>
  <c r="O64" i="1" s="1"/>
  <c r="F64" i="1"/>
  <c r="E64" i="1"/>
  <c r="P64" i="1" s="1"/>
  <c r="H63" i="1"/>
  <c r="Q65" i="1"/>
  <c r="H64" i="1" l="1"/>
  <c r="C65" i="1"/>
  <c r="F65" i="1" l="1"/>
  <c r="D65" i="1"/>
  <c r="O65" i="1" s="1"/>
  <c r="E65" i="1"/>
  <c r="P65" i="1" s="1"/>
  <c r="Q66" i="1"/>
  <c r="C66" i="1" l="1"/>
  <c r="H65" i="1"/>
  <c r="D66" i="1" l="1"/>
  <c r="O66" i="1" s="1"/>
  <c r="F66" i="1"/>
  <c r="E66" i="1"/>
  <c r="P66" i="1" s="1"/>
  <c r="Q67" i="1"/>
  <c r="H66" i="1" l="1"/>
  <c r="C67" i="1"/>
  <c r="Q68" i="1" s="1"/>
  <c r="C68" i="1" l="1"/>
  <c r="F67" i="1"/>
  <c r="D67" i="1"/>
  <c r="O67" i="1" s="1"/>
  <c r="E67" i="1"/>
  <c r="P67" i="1" s="1"/>
  <c r="H67" i="1" l="1"/>
  <c r="F68" i="1"/>
  <c r="D68" i="1"/>
  <c r="O68" i="1" s="1"/>
  <c r="E68" i="1"/>
  <c r="P68" i="1" s="1"/>
  <c r="Q69" i="1"/>
  <c r="C69" i="1" l="1"/>
  <c r="Q70" i="1" s="1"/>
  <c r="H68" i="1"/>
  <c r="C70" i="1" l="1"/>
  <c r="Q71" i="1" s="1"/>
  <c r="E69" i="1"/>
  <c r="P69" i="1" s="1"/>
  <c r="F69" i="1"/>
  <c r="D69" i="1"/>
  <c r="O69" i="1" s="1"/>
  <c r="C71" i="1" l="1"/>
  <c r="H69" i="1"/>
  <c r="E70" i="1"/>
  <c r="P70" i="1" s="1"/>
  <c r="F70" i="1"/>
  <c r="D70" i="1"/>
  <c r="O70" i="1" s="1"/>
  <c r="H70" i="1" l="1"/>
  <c r="D71" i="1"/>
  <c r="O71" i="1" s="1"/>
  <c r="F71" i="1"/>
  <c r="E71" i="1"/>
  <c r="P71" i="1" s="1"/>
  <c r="Q72" i="1"/>
  <c r="H71" i="1" l="1"/>
  <c r="C72" i="1"/>
  <c r="F72" i="1" l="1"/>
  <c r="D72" i="1"/>
  <c r="O72" i="1" s="1"/>
  <c r="E72" i="1"/>
  <c r="P72" i="1" s="1"/>
  <c r="Q73" i="1"/>
  <c r="H72" i="1" l="1"/>
  <c r="C73" i="1"/>
  <c r="Q74" i="1"/>
  <c r="C74" i="1" l="1"/>
  <c r="Q75" i="1" s="1"/>
  <c r="D73" i="1"/>
  <c r="O73" i="1" s="1"/>
  <c r="F73" i="1"/>
  <c r="H73" i="1" s="1"/>
  <c r="E73" i="1"/>
  <c r="P73" i="1" s="1"/>
  <c r="C75" i="1" l="1"/>
  <c r="Q76" i="1"/>
  <c r="F74" i="1"/>
  <c r="E74" i="1"/>
  <c r="P74" i="1" s="1"/>
  <c r="D74" i="1"/>
  <c r="O74" i="1" s="1"/>
  <c r="C76" i="1" l="1"/>
  <c r="H74" i="1"/>
  <c r="D75" i="1"/>
  <c r="O75" i="1" s="1"/>
  <c r="F75" i="1"/>
  <c r="E75" i="1"/>
  <c r="P75" i="1" s="1"/>
  <c r="D76" i="1" l="1"/>
  <c r="O76" i="1" s="1"/>
  <c r="F76" i="1"/>
  <c r="E76" i="1"/>
  <c r="P76" i="1" s="1"/>
  <c r="H75" i="1"/>
  <c r="Q77" i="1"/>
  <c r="C77" i="1" l="1"/>
  <c r="H76" i="1"/>
  <c r="D77" i="1" l="1"/>
  <c r="O77" i="1" s="1"/>
  <c r="F77" i="1"/>
  <c r="E77" i="1"/>
  <c r="P77" i="1" s="1"/>
  <c r="Q78" i="1"/>
  <c r="H77" i="1" l="1"/>
  <c r="C78" i="1"/>
  <c r="Q79" i="1" s="1"/>
  <c r="E78" i="1" l="1"/>
  <c r="P78" i="1" s="1"/>
  <c r="D78" i="1"/>
  <c r="O78" i="1" s="1"/>
  <c r="F78" i="1"/>
  <c r="H78" i="1" s="1"/>
  <c r="C79" i="1"/>
  <c r="Q80" i="1" s="1"/>
  <c r="C80" i="1" l="1"/>
  <c r="Q81" i="1"/>
  <c r="F79" i="1"/>
  <c r="E79" i="1"/>
  <c r="P79" i="1" s="1"/>
  <c r="D79" i="1"/>
  <c r="O79" i="1" s="1"/>
  <c r="C81" i="1" l="1"/>
  <c r="Q82" i="1"/>
  <c r="H79" i="1"/>
  <c r="E80" i="1"/>
  <c r="P80" i="1" s="1"/>
  <c r="F80" i="1"/>
  <c r="D80" i="1"/>
  <c r="O80" i="1" s="1"/>
  <c r="H80" i="1" l="1"/>
  <c r="C82" i="1"/>
  <c r="Q83" i="1"/>
  <c r="D81" i="1"/>
  <c r="O81" i="1" s="1"/>
  <c r="E81" i="1"/>
  <c r="P81" i="1" s="1"/>
  <c r="F81" i="1"/>
  <c r="C83" i="1" l="1"/>
  <c r="Q84" i="1" s="1"/>
  <c r="H81" i="1"/>
  <c r="D82" i="1"/>
  <c r="O82" i="1" s="1"/>
  <c r="F82" i="1"/>
  <c r="E82" i="1"/>
  <c r="P82" i="1" s="1"/>
  <c r="H82" i="1" l="1"/>
  <c r="C84" i="1"/>
  <c r="Q85" i="1" s="1"/>
  <c r="F83" i="1"/>
  <c r="E83" i="1"/>
  <c r="P83" i="1" s="1"/>
  <c r="D83" i="1"/>
  <c r="O83" i="1" s="1"/>
  <c r="H83" i="1" l="1"/>
  <c r="C85" i="1"/>
  <c r="D84" i="1"/>
  <c r="O84" i="1" s="1"/>
  <c r="F84" i="1"/>
  <c r="E84" i="1"/>
  <c r="P84" i="1" s="1"/>
  <c r="D85" i="1" l="1"/>
  <c r="O85" i="1" s="1"/>
  <c r="E85" i="1"/>
  <c r="P85" i="1" s="1"/>
  <c r="F85" i="1"/>
  <c r="H84" i="1"/>
  <c r="Q86" i="1"/>
  <c r="C86" i="1" l="1"/>
  <c r="Q87" i="1" s="1"/>
  <c r="H85" i="1"/>
  <c r="C87" i="1" l="1"/>
  <c r="Q88" i="1" s="1"/>
  <c r="D86" i="1"/>
  <c r="O86" i="1" s="1"/>
  <c r="F86" i="1"/>
  <c r="E86" i="1"/>
  <c r="P86" i="1" s="1"/>
  <c r="C88" i="1" l="1"/>
  <c r="Q89" i="1" s="1"/>
  <c r="H86" i="1"/>
  <c r="F87" i="1"/>
  <c r="D87" i="1"/>
  <c r="O87" i="1" s="1"/>
  <c r="E87" i="1"/>
  <c r="P87" i="1" s="1"/>
  <c r="H87" i="1" l="1"/>
  <c r="C89" i="1"/>
  <c r="Q90" i="1" s="1"/>
  <c r="D88" i="1"/>
  <c r="O88" i="1" s="1"/>
  <c r="F88" i="1"/>
  <c r="E88" i="1"/>
  <c r="P88" i="1" s="1"/>
  <c r="D89" i="1" l="1"/>
  <c r="O89" i="1" s="1"/>
  <c r="F89" i="1"/>
  <c r="E89" i="1"/>
  <c r="P89" i="1" s="1"/>
  <c r="C90" i="1"/>
  <c r="Q91" i="1" s="1"/>
  <c r="H88" i="1"/>
  <c r="C91" i="1" l="1"/>
  <c r="Q92" i="1" s="1"/>
  <c r="H89" i="1"/>
  <c r="D90" i="1"/>
  <c r="O90" i="1" s="1"/>
  <c r="F90" i="1"/>
  <c r="E90" i="1"/>
  <c r="P90" i="1" s="1"/>
  <c r="C92" i="1" l="1"/>
  <c r="Q93" i="1" s="1"/>
  <c r="H90" i="1"/>
  <c r="E91" i="1"/>
  <c r="P91" i="1" s="1"/>
  <c r="D91" i="1"/>
  <c r="O91" i="1" s="1"/>
  <c r="F91" i="1"/>
  <c r="H91" i="1" l="1"/>
  <c r="C93" i="1"/>
  <c r="Q94" i="1"/>
  <c r="F92" i="1"/>
  <c r="E92" i="1"/>
  <c r="P92" i="1" s="1"/>
  <c r="D92" i="1"/>
  <c r="O92" i="1" s="1"/>
  <c r="H92" i="1" l="1"/>
  <c r="E93" i="1"/>
  <c r="P93" i="1" s="1"/>
  <c r="F93" i="1"/>
  <c r="D93" i="1"/>
  <c r="O93" i="1" s="1"/>
  <c r="C94" i="1"/>
  <c r="Q95" i="1" s="1"/>
  <c r="H93" i="1" l="1"/>
  <c r="C95" i="1"/>
  <c r="Q96" i="1" s="1"/>
  <c r="E94" i="1"/>
  <c r="P94" i="1" s="1"/>
  <c r="D94" i="1"/>
  <c r="O94" i="1" s="1"/>
  <c r="F94" i="1"/>
  <c r="C96" i="1" l="1"/>
  <c r="Q97" i="1" s="1"/>
  <c r="H94" i="1"/>
  <c r="D95" i="1"/>
  <c r="O95" i="1" s="1"/>
  <c r="F95" i="1"/>
  <c r="E95" i="1"/>
  <c r="P95" i="1" s="1"/>
  <c r="C97" i="1" l="1"/>
  <c r="H95" i="1"/>
  <c r="F96" i="1"/>
  <c r="E96" i="1"/>
  <c r="P96" i="1" s="1"/>
  <c r="D96" i="1"/>
  <c r="O96" i="1" s="1"/>
  <c r="H96" i="1" l="1"/>
  <c r="D97" i="1"/>
  <c r="O97" i="1" s="1"/>
  <c r="F97" i="1"/>
  <c r="E97" i="1"/>
  <c r="P97" i="1" s="1"/>
  <c r="Q98" i="1"/>
  <c r="H97" i="1" l="1"/>
  <c r="C98" i="1"/>
  <c r="E98" i="1" l="1"/>
  <c r="P98" i="1" s="1"/>
  <c r="F98" i="1"/>
  <c r="D98" i="1"/>
  <c r="O98" i="1" s="1"/>
  <c r="Q99" i="1"/>
  <c r="H98" i="1" l="1"/>
  <c r="C99" i="1"/>
  <c r="Q100" i="1" s="1"/>
  <c r="C100" i="1" l="1"/>
  <c r="Q101" i="1" s="1"/>
  <c r="F99" i="1"/>
  <c r="D99" i="1"/>
  <c r="O99" i="1" s="1"/>
  <c r="E99" i="1"/>
  <c r="P99" i="1" s="1"/>
  <c r="H99" i="1" l="1"/>
  <c r="C101" i="1"/>
  <c r="D100" i="1"/>
  <c r="O100" i="1" s="1"/>
  <c r="E100" i="1"/>
  <c r="P100" i="1" s="1"/>
  <c r="F100" i="1"/>
  <c r="E101" i="1" l="1"/>
  <c r="P101" i="1" s="1"/>
  <c r="F101" i="1"/>
  <c r="D101" i="1"/>
  <c r="O101" i="1" s="1"/>
  <c r="H100" i="1"/>
  <c r="Q102" i="1"/>
  <c r="C102" i="1" l="1"/>
  <c r="Q103" i="1" s="1"/>
  <c r="H101" i="1"/>
  <c r="C103" i="1" l="1"/>
  <c r="Q104" i="1" s="1"/>
  <c r="F102" i="1"/>
  <c r="D102" i="1"/>
  <c r="O102" i="1" s="1"/>
  <c r="E102" i="1"/>
  <c r="P102" i="1" s="1"/>
  <c r="C104" i="1" l="1"/>
  <c r="Q105" i="1" s="1"/>
  <c r="H102" i="1"/>
  <c r="D103" i="1"/>
  <c r="O103" i="1" s="1"/>
  <c r="F103" i="1"/>
  <c r="E103" i="1"/>
  <c r="P103" i="1" s="1"/>
  <c r="C105" i="1" l="1"/>
  <c r="H103" i="1"/>
  <c r="E104" i="1"/>
  <c r="P104" i="1" s="1"/>
  <c r="F104" i="1"/>
  <c r="D104" i="1"/>
  <c r="O104" i="1" s="1"/>
  <c r="E105" i="1" l="1"/>
  <c r="P105" i="1" s="1"/>
  <c r="F105" i="1"/>
  <c r="D105" i="1"/>
  <c r="O105" i="1" s="1"/>
  <c r="H104" i="1"/>
  <c r="Q106" i="1"/>
  <c r="C106" i="1" l="1"/>
  <c r="H105" i="1"/>
  <c r="D106" i="1" l="1"/>
  <c r="O106" i="1" s="1"/>
  <c r="F106" i="1"/>
  <c r="E106" i="1"/>
  <c r="P106" i="1" s="1"/>
  <c r="Q107" i="1"/>
  <c r="H106" i="1" l="1"/>
  <c r="C107" i="1"/>
  <c r="E107" i="1" l="1"/>
  <c r="P107" i="1" s="1"/>
  <c r="F107" i="1"/>
  <c r="D107" i="1"/>
  <c r="O107" i="1" s="1"/>
  <c r="Q108" i="1"/>
  <c r="H107" i="1" l="1"/>
  <c r="C108" i="1"/>
  <c r="D108" i="1" l="1"/>
  <c r="O108" i="1" s="1"/>
  <c r="F108" i="1"/>
  <c r="E108" i="1"/>
  <c r="P108" i="1" s="1"/>
  <c r="Q109" i="1"/>
  <c r="C109" i="1" l="1"/>
  <c r="Q110" i="1" s="1"/>
  <c r="H108" i="1"/>
  <c r="C110" i="1" l="1"/>
  <c r="E109" i="1"/>
  <c r="P109" i="1" s="1"/>
  <c r="F109" i="1"/>
  <c r="H109" i="1" s="1"/>
  <c r="D109" i="1"/>
  <c r="O109" i="1" s="1"/>
  <c r="D110" i="1" l="1"/>
  <c r="O110" i="1" s="1"/>
  <c r="F110" i="1"/>
  <c r="E110" i="1"/>
  <c r="P110" i="1" s="1"/>
  <c r="Q111" i="1"/>
  <c r="H110" i="1" l="1"/>
  <c r="C111" i="1"/>
  <c r="F111" i="1" l="1"/>
  <c r="E111" i="1"/>
  <c r="P111" i="1" s="1"/>
  <c r="D111" i="1"/>
  <c r="O111" i="1" s="1"/>
  <c r="Q112" i="1"/>
  <c r="H111" i="1" l="1"/>
  <c r="C112" i="1"/>
  <c r="Q113" i="1" s="1"/>
  <c r="C113" i="1" l="1"/>
  <c r="Q114" i="1" s="1"/>
  <c r="F112" i="1"/>
  <c r="E112" i="1"/>
  <c r="P112" i="1" s="1"/>
  <c r="D112" i="1"/>
  <c r="O112" i="1" s="1"/>
  <c r="C114" i="1" l="1"/>
  <c r="H112" i="1"/>
  <c r="F113" i="1"/>
  <c r="E113" i="1"/>
  <c r="P113" i="1" s="1"/>
  <c r="D113" i="1"/>
  <c r="O113" i="1" s="1"/>
  <c r="H113" i="1" l="1"/>
  <c r="D114" i="1"/>
  <c r="O114" i="1" s="1"/>
  <c r="F114" i="1"/>
  <c r="E114" i="1"/>
  <c r="P114" i="1" s="1"/>
  <c r="Q115" i="1"/>
  <c r="C115" i="1" l="1"/>
  <c r="H114" i="1"/>
  <c r="E115" i="1" l="1"/>
  <c r="P115" i="1" s="1"/>
  <c r="F115" i="1"/>
  <c r="D115" i="1"/>
  <c r="O115" i="1" s="1"/>
  <c r="Q116" i="1"/>
  <c r="H115" i="1" l="1"/>
  <c r="C116" i="1"/>
  <c r="E116" i="1" l="1"/>
  <c r="P116" i="1" s="1"/>
  <c r="D116" i="1"/>
  <c r="O116" i="1" s="1"/>
  <c r="F116" i="1"/>
  <c r="H116" i="1" s="1"/>
  <c r="Q117" i="1"/>
  <c r="C117" i="1" l="1"/>
  <c r="E117" i="1" l="1"/>
  <c r="P117" i="1" s="1"/>
  <c r="F117" i="1"/>
  <c r="D117" i="1"/>
  <c r="O117" i="1" s="1"/>
  <c r="Q118" i="1"/>
  <c r="H117" i="1" l="1"/>
  <c r="C118" i="1"/>
  <c r="F118" i="1" l="1"/>
  <c r="D118" i="1"/>
  <c r="O118" i="1" s="1"/>
  <c r="E118" i="1"/>
  <c r="P118" i="1" s="1"/>
  <c r="Q119" i="1"/>
  <c r="H118" i="1" l="1"/>
  <c r="C119" i="1"/>
  <c r="Q120" i="1" s="1"/>
  <c r="C120" i="1" l="1"/>
  <c r="Q121" i="1" s="1"/>
  <c r="F119" i="1"/>
  <c r="E119" i="1"/>
  <c r="P119" i="1" s="1"/>
  <c r="D119" i="1"/>
  <c r="O119" i="1" s="1"/>
  <c r="C121" i="1" l="1"/>
  <c r="H119" i="1"/>
  <c r="E120" i="1"/>
  <c r="P120" i="1" s="1"/>
  <c r="F120" i="1"/>
  <c r="D120" i="1"/>
  <c r="O120" i="1" s="1"/>
  <c r="H120" i="1" l="1"/>
  <c r="E121" i="1"/>
  <c r="P121" i="1" s="1"/>
  <c r="F121" i="1"/>
  <c r="D121" i="1"/>
  <c r="O121" i="1" s="1"/>
  <c r="Q122" i="1"/>
  <c r="H121" i="1" l="1"/>
  <c r="C122" i="1"/>
  <c r="E122" i="1" l="1"/>
  <c r="P122" i="1" s="1"/>
  <c r="D122" i="1"/>
  <c r="O122" i="1" s="1"/>
  <c r="F122" i="1"/>
  <c r="Q123" i="1"/>
  <c r="C123" i="1" l="1"/>
  <c r="Q124" i="1" s="1"/>
  <c r="H122" i="1"/>
  <c r="C124" i="1" l="1"/>
  <c r="Q125" i="1" s="1"/>
  <c r="D123" i="1"/>
  <c r="O123" i="1" s="1"/>
  <c r="F123" i="1"/>
  <c r="E123" i="1"/>
  <c r="P123" i="1" s="1"/>
  <c r="C125" i="1" l="1"/>
  <c r="H123" i="1"/>
  <c r="F124" i="1"/>
  <c r="D124" i="1"/>
  <c r="O124" i="1" s="1"/>
  <c r="E124" i="1"/>
  <c r="P124" i="1" s="1"/>
  <c r="F125" i="1" l="1"/>
  <c r="E125" i="1"/>
  <c r="P125" i="1" s="1"/>
  <c r="D125" i="1"/>
  <c r="O125" i="1" s="1"/>
  <c r="H124" i="1"/>
  <c r="Q126" i="1"/>
  <c r="H125" i="1" l="1"/>
  <c r="C126" i="1"/>
  <c r="Q127" i="1" s="1"/>
  <c r="C127" i="1" l="1"/>
  <c r="Q128" i="1" s="1"/>
  <c r="E126" i="1"/>
  <c r="P126" i="1" s="1"/>
  <c r="F126" i="1"/>
  <c r="D126" i="1"/>
  <c r="O126" i="1" s="1"/>
  <c r="H126" i="1" l="1"/>
  <c r="C128" i="1"/>
  <c r="D127" i="1"/>
  <c r="O127" i="1" s="1"/>
  <c r="E127" i="1"/>
  <c r="P127" i="1" s="1"/>
  <c r="F127" i="1"/>
  <c r="E128" i="1" l="1"/>
  <c r="P128" i="1" s="1"/>
  <c r="F128" i="1"/>
  <c r="D128" i="1"/>
  <c r="O128" i="1" s="1"/>
  <c r="H127" i="1"/>
  <c r="Q129" i="1"/>
  <c r="H128" i="1" l="1"/>
  <c r="C129" i="1"/>
  <c r="Q130" i="1" s="1"/>
  <c r="C130" i="1" l="1"/>
  <c r="Q131" i="1" s="1"/>
  <c r="D129" i="1"/>
  <c r="O129" i="1" s="1"/>
  <c r="F129" i="1"/>
  <c r="E129" i="1"/>
  <c r="P129" i="1" s="1"/>
  <c r="C131" i="1" l="1"/>
  <c r="H129" i="1"/>
  <c r="D130" i="1"/>
  <c r="O130" i="1" s="1"/>
  <c r="E130" i="1"/>
  <c r="P130" i="1" s="1"/>
  <c r="F130" i="1"/>
  <c r="H130" i="1" l="1"/>
  <c r="D131" i="1"/>
  <c r="O131" i="1" s="1"/>
  <c r="E131" i="1"/>
  <c r="P131" i="1" s="1"/>
  <c r="F131" i="1"/>
  <c r="H131" i="1" s="1"/>
  <c r="Q132" i="1"/>
  <c r="C132" i="1" l="1"/>
  <c r="D132" i="1" l="1"/>
  <c r="O132" i="1" s="1"/>
  <c r="F132" i="1"/>
  <c r="E132" i="1"/>
  <c r="P132" i="1" s="1"/>
  <c r="Q133" i="1"/>
  <c r="H132" i="1" l="1"/>
  <c r="C133" i="1"/>
  <c r="Q134" i="1" s="1"/>
  <c r="C134" i="1" l="1"/>
  <c r="Q135" i="1" s="1"/>
  <c r="F133" i="1"/>
  <c r="E133" i="1"/>
  <c r="P133" i="1" s="1"/>
  <c r="D133" i="1"/>
  <c r="O133" i="1" s="1"/>
  <c r="C135" i="1" l="1"/>
  <c r="H133" i="1"/>
  <c r="F134" i="1"/>
  <c r="E134" i="1"/>
  <c r="P134" i="1" s="1"/>
  <c r="D134" i="1"/>
  <c r="O134" i="1" s="1"/>
  <c r="E135" i="1" l="1"/>
  <c r="P135" i="1" s="1"/>
  <c r="D135" i="1"/>
  <c r="O135" i="1" s="1"/>
  <c r="F135" i="1"/>
  <c r="H135" i="1"/>
  <c r="H134" i="1"/>
  <c r="Q136" i="1"/>
  <c r="C136" i="1" l="1"/>
  <c r="Q137" i="1" s="1"/>
  <c r="C137" i="1" l="1"/>
  <c r="E136" i="1"/>
  <c r="P136" i="1" s="1"/>
  <c r="F136" i="1"/>
  <c r="D136" i="1"/>
  <c r="O136" i="1" s="1"/>
  <c r="H136" i="1" l="1"/>
  <c r="F137" i="1"/>
  <c r="E137" i="1"/>
  <c r="P137" i="1" s="1"/>
  <c r="D137" i="1"/>
  <c r="O137" i="1" s="1"/>
  <c r="Q138" i="1"/>
  <c r="H137" i="1" l="1"/>
  <c r="C138" i="1"/>
  <c r="E138" i="1" l="1"/>
  <c r="P138" i="1" s="1"/>
  <c r="F138" i="1"/>
  <c r="D138" i="1"/>
  <c r="O138" i="1" s="1"/>
  <c r="Q139" i="1"/>
  <c r="C139" i="1" l="1"/>
  <c r="Q140" i="1" s="1"/>
  <c r="H138" i="1"/>
  <c r="C140" i="1" l="1"/>
  <c r="E139" i="1"/>
  <c r="P139" i="1" s="1"/>
  <c r="F139" i="1"/>
  <c r="D139" i="1"/>
  <c r="O139" i="1" s="1"/>
  <c r="H139" i="1" l="1"/>
  <c r="D140" i="1"/>
  <c r="O140" i="1" s="1"/>
  <c r="E140" i="1"/>
  <c r="P140" i="1" s="1"/>
  <c r="F140" i="1"/>
  <c r="H140" i="1" s="1"/>
  <c r="Q141" i="1"/>
  <c r="C141" i="1" l="1"/>
  <c r="Q142" i="1" s="1"/>
  <c r="C142" i="1" l="1"/>
  <c r="E141" i="1"/>
  <c r="P141" i="1" s="1"/>
  <c r="F141" i="1"/>
  <c r="D141" i="1"/>
  <c r="O141" i="1" s="1"/>
  <c r="H141" i="1" l="1"/>
  <c r="D142" i="1"/>
  <c r="O142" i="1" s="1"/>
  <c r="F142" i="1"/>
  <c r="E142" i="1"/>
  <c r="P142" i="1" s="1"/>
  <c r="Q143" i="1"/>
  <c r="C143" i="1" l="1"/>
  <c r="Q144" i="1" s="1"/>
  <c r="H142" i="1"/>
  <c r="C144" i="1" l="1"/>
  <c r="Q145" i="1" s="1"/>
  <c r="D143" i="1"/>
  <c r="O143" i="1" s="1"/>
  <c r="F143" i="1"/>
  <c r="H143" i="1" s="1"/>
  <c r="E143" i="1"/>
  <c r="P143" i="1" s="1"/>
  <c r="E144" i="1" l="1"/>
  <c r="P144" i="1" s="1"/>
  <c r="F144" i="1"/>
  <c r="D144" i="1"/>
  <c r="O144" i="1" s="1"/>
  <c r="C145" i="1"/>
  <c r="Q146" i="1" s="1"/>
  <c r="C146" i="1" l="1"/>
  <c r="H144" i="1"/>
  <c r="D145" i="1"/>
  <c r="O145" i="1" s="1"/>
  <c r="E145" i="1"/>
  <c r="P145" i="1" s="1"/>
  <c r="F145" i="1"/>
  <c r="H145" i="1" l="1"/>
  <c r="E146" i="1"/>
  <c r="P146" i="1" s="1"/>
  <c r="F146" i="1"/>
  <c r="D146" i="1"/>
  <c r="O146" i="1" s="1"/>
  <c r="Q147" i="1"/>
  <c r="H146" i="1" l="1"/>
  <c r="C147" i="1"/>
  <c r="D147" i="1" l="1"/>
  <c r="O147" i="1" s="1"/>
  <c r="E147" i="1"/>
  <c r="P147" i="1" s="1"/>
  <c r="F147" i="1"/>
  <c r="H147" i="1" s="1"/>
  <c r="Q148" i="1"/>
  <c r="C148" i="1" l="1"/>
  <c r="E148" i="1" l="1"/>
  <c r="P148" i="1" s="1"/>
  <c r="F148" i="1"/>
  <c r="D148" i="1"/>
  <c r="O148" i="1" s="1"/>
  <c r="Q149" i="1"/>
  <c r="C149" i="1" l="1"/>
  <c r="Q150" i="1" s="1"/>
  <c r="H148" i="1"/>
  <c r="C150" i="1" l="1"/>
  <c r="E149" i="1"/>
  <c r="P149" i="1" s="1"/>
  <c r="F149" i="1"/>
  <c r="H149" i="1" s="1"/>
  <c r="D149" i="1"/>
  <c r="O149" i="1" s="1"/>
  <c r="D150" i="1" l="1"/>
  <c r="O150" i="1" s="1"/>
  <c r="F150" i="1"/>
  <c r="E150" i="1"/>
  <c r="P150" i="1" s="1"/>
  <c r="Q151" i="1"/>
  <c r="H150" i="1" l="1"/>
  <c r="C151" i="1"/>
  <c r="Q152" i="1" s="1"/>
  <c r="C152" i="1" l="1"/>
  <c r="E151" i="1"/>
  <c r="P151" i="1" s="1"/>
  <c r="F151" i="1"/>
  <c r="D151" i="1"/>
  <c r="O151" i="1" s="1"/>
  <c r="H151" i="1" l="1"/>
  <c r="E152" i="1"/>
  <c r="P152" i="1" s="1"/>
  <c r="F152" i="1"/>
  <c r="D152" i="1"/>
  <c r="O152" i="1" s="1"/>
  <c r="Q153" i="1"/>
  <c r="H152" i="1" l="1"/>
  <c r="C153" i="1"/>
  <c r="F153" i="1" l="1"/>
  <c r="E153" i="1"/>
  <c r="P153" i="1" s="1"/>
  <c r="D153" i="1"/>
  <c r="O153" i="1" s="1"/>
  <c r="Q154" i="1"/>
  <c r="H153" i="1" l="1"/>
  <c r="C154" i="1"/>
  <c r="Q155" i="1" s="1"/>
  <c r="C155" i="1" l="1"/>
  <c r="Q156" i="1" s="1"/>
  <c r="D154" i="1"/>
  <c r="O154" i="1" s="1"/>
  <c r="F154" i="1"/>
  <c r="E154" i="1"/>
  <c r="P154" i="1" s="1"/>
  <c r="C156" i="1" l="1"/>
  <c r="H154" i="1"/>
  <c r="D155" i="1"/>
  <c r="O155" i="1" s="1"/>
  <c r="F155" i="1"/>
  <c r="E155" i="1"/>
  <c r="P155" i="1" s="1"/>
  <c r="D156" i="1" l="1"/>
  <c r="O156" i="1" s="1"/>
  <c r="F156" i="1"/>
  <c r="H156" i="1" s="1"/>
  <c r="E156" i="1"/>
  <c r="P156" i="1" s="1"/>
  <c r="H155" i="1"/>
  <c r="Q157" i="1"/>
  <c r="C157" i="1" l="1"/>
  <c r="Q158" i="1" s="1"/>
  <c r="C158" i="1" l="1"/>
  <c r="D157" i="1"/>
  <c r="O157" i="1" s="1"/>
  <c r="F157" i="1"/>
  <c r="E157" i="1"/>
  <c r="P157" i="1" s="1"/>
  <c r="H157" i="1" l="1"/>
  <c r="D158" i="1"/>
  <c r="O158" i="1" s="1"/>
  <c r="E158" i="1"/>
  <c r="P158" i="1" s="1"/>
  <c r="F158" i="1"/>
  <c r="Q159" i="1"/>
  <c r="C159" i="1" l="1"/>
  <c r="H158" i="1"/>
  <c r="E159" i="1" l="1"/>
  <c r="P159" i="1" s="1"/>
  <c r="F159" i="1"/>
  <c r="D159" i="1"/>
  <c r="O159" i="1" s="1"/>
  <c r="Q160" i="1"/>
  <c r="H159" i="1" l="1"/>
  <c r="C160" i="1"/>
  <c r="Q161" i="1" s="1"/>
  <c r="D160" i="1" l="1"/>
  <c r="O160" i="1" s="1"/>
  <c r="F160" i="1"/>
  <c r="E160" i="1"/>
  <c r="P160" i="1" s="1"/>
  <c r="C161" i="1"/>
  <c r="H160" i="1" l="1"/>
  <c r="F161" i="1"/>
  <c r="E161" i="1"/>
  <c r="P161" i="1" s="1"/>
  <c r="D161" i="1"/>
  <c r="O161" i="1" s="1"/>
  <c r="Q162" i="1"/>
  <c r="C162" i="1" l="1"/>
  <c r="Q163" i="1" s="1"/>
  <c r="H161" i="1"/>
  <c r="C163" i="1" l="1"/>
  <c r="E162" i="1"/>
  <c r="P162" i="1" s="1"/>
  <c r="F162" i="1"/>
  <c r="D162" i="1"/>
  <c r="O162" i="1" s="1"/>
  <c r="H162" i="1" l="1"/>
  <c r="D163" i="1"/>
  <c r="O163" i="1" s="1"/>
  <c r="F163" i="1"/>
  <c r="E163" i="1"/>
  <c r="P163" i="1" s="1"/>
  <c r="Q164" i="1"/>
  <c r="H163" i="1" l="1"/>
  <c r="C164" i="1"/>
  <c r="F164" i="1" l="1"/>
  <c r="E164" i="1"/>
  <c r="P164" i="1" s="1"/>
  <c r="D164" i="1"/>
  <c r="O164" i="1" s="1"/>
  <c r="Q165" i="1"/>
  <c r="H164" i="1" l="1"/>
  <c r="C165" i="1"/>
  <c r="D165" i="1" l="1"/>
  <c r="O165" i="1" s="1"/>
  <c r="E165" i="1"/>
  <c r="P165" i="1" s="1"/>
  <c r="F165" i="1"/>
  <c r="H165" i="1" s="1"/>
  <c r="Q166" i="1"/>
  <c r="C166" i="1" l="1"/>
  <c r="E166" i="1" l="1"/>
  <c r="P166" i="1" s="1"/>
  <c r="D166" i="1"/>
  <c r="O166" i="1" s="1"/>
  <c r="F166" i="1"/>
  <c r="H166" i="1"/>
  <c r="Q167" i="1"/>
  <c r="C167" i="1" l="1"/>
  <c r="Q168" i="1" s="1"/>
  <c r="C168" i="1" l="1"/>
  <c r="D167" i="1"/>
  <c r="O167" i="1" s="1"/>
  <c r="F167" i="1"/>
  <c r="E167" i="1"/>
  <c r="P167" i="1" s="1"/>
  <c r="H167" i="1" l="1"/>
  <c r="D168" i="1"/>
  <c r="O168" i="1" s="1"/>
  <c r="E168" i="1"/>
  <c r="P168" i="1" s="1"/>
  <c r="F168" i="1"/>
  <c r="H168" i="1" s="1"/>
  <c r="Q169" i="1"/>
  <c r="C169" i="1" l="1"/>
  <c r="Q170" i="1" s="1"/>
  <c r="C170" i="1" l="1"/>
  <c r="Q171" i="1" s="1"/>
  <c r="E169" i="1"/>
  <c r="P169" i="1" s="1"/>
  <c r="F169" i="1"/>
  <c r="H169" i="1" s="1"/>
  <c r="D169" i="1"/>
  <c r="O169" i="1" s="1"/>
  <c r="C171" i="1" l="1"/>
  <c r="Q172" i="1" s="1"/>
  <c r="D170" i="1"/>
  <c r="O170" i="1" s="1"/>
  <c r="F170" i="1"/>
  <c r="E170" i="1"/>
  <c r="P170" i="1" s="1"/>
  <c r="C172" i="1" l="1"/>
  <c r="H170" i="1"/>
  <c r="D171" i="1"/>
  <c r="O171" i="1" s="1"/>
  <c r="E171" i="1"/>
  <c r="P171" i="1" s="1"/>
  <c r="F171" i="1"/>
  <c r="D172" i="1" l="1"/>
  <c r="O172" i="1" s="1"/>
  <c r="F172" i="1"/>
  <c r="E172" i="1"/>
  <c r="P172" i="1" s="1"/>
  <c r="H171" i="1"/>
  <c r="Q173" i="1"/>
  <c r="H172" i="1" l="1"/>
  <c r="C173" i="1"/>
  <c r="Q174" i="1" s="1"/>
  <c r="C174" i="1" l="1"/>
  <c r="Q175" i="1" s="1"/>
  <c r="D173" i="1"/>
  <c r="O173" i="1" s="1"/>
  <c r="F173" i="1"/>
  <c r="E173" i="1"/>
  <c r="P173" i="1" s="1"/>
  <c r="C175" i="1" l="1"/>
  <c r="Q176" i="1" s="1"/>
  <c r="H173" i="1"/>
  <c r="F174" i="1"/>
  <c r="E174" i="1"/>
  <c r="P174" i="1" s="1"/>
  <c r="D174" i="1"/>
  <c r="O174" i="1" s="1"/>
  <c r="C176" i="1" l="1"/>
  <c r="H174" i="1"/>
  <c r="E175" i="1"/>
  <c r="P175" i="1" s="1"/>
  <c r="F175" i="1"/>
  <c r="D175" i="1"/>
  <c r="O175" i="1" s="1"/>
  <c r="H175" i="1" l="1"/>
  <c r="F176" i="1"/>
  <c r="E176" i="1"/>
  <c r="P176" i="1" s="1"/>
  <c r="D176" i="1"/>
  <c r="O176" i="1" s="1"/>
  <c r="Q177" i="1"/>
  <c r="C177" i="1" l="1"/>
  <c r="H176" i="1"/>
  <c r="F177" i="1" l="1"/>
  <c r="E177" i="1"/>
  <c r="P177" i="1" s="1"/>
  <c r="D177" i="1"/>
  <c r="O177" i="1" s="1"/>
  <c r="H177" i="1"/>
  <c r="Q178" i="1"/>
  <c r="C178" i="1" l="1"/>
  <c r="Q179" i="1" s="1"/>
  <c r="C179" i="1" l="1"/>
  <c r="E178" i="1"/>
  <c r="P178" i="1" s="1"/>
  <c r="D178" i="1"/>
  <c r="O178" i="1" s="1"/>
  <c r="F178" i="1"/>
  <c r="D179" i="1" l="1"/>
  <c r="O179" i="1" s="1"/>
  <c r="E179" i="1"/>
  <c r="P179" i="1" s="1"/>
  <c r="F179" i="1"/>
  <c r="H179" i="1" s="1"/>
  <c r="H178" i="1"/>
  <c r="Q180" i="1"/>
  <c r="C180" i="1" l="1"/>
  <c r="E180" i="1" l="1"/>
  <c r="P180" i="1" s="1"/>
  <c r="D180" i="1"/>
  <c r="O180" i="1" s="1"/>
  <c r="F180" i="1"/>
  <c r="H180" i="1" s="1"/>
  <c r="Q181" i="1"/>
  <c r="C181" i="1" l="1"/>
  <c r="F181" i="1" l="1"/>
  <c r="D181" i="1"/>
  <c r="O181" i="1" s="1"/>
  <c r="E181" i="1"/>
  <c r="P181" i="1" s="1"/>
  <c r="Q182" i="1"/>
  <c r="C182" i="1" l="1"/>
  <c r="H181" i="1"/>
  <c r="E182" i="1" l="1"/>
  <c r="P182" i="1" s="1"/>
  <c r="D182" i="1"/>
  <c r="O182" i="1" s="1"/>
  <c r="F182" i="1"/>
  <c r="Q183" i="1"/>
  <c r="H182" i="1" l="1"/>
  <c r="C183" i="1"/>
  <c r="E183" i="1" l="1"/>
  <c r="P183" i="1" s="1"/>
  <c r="F183" i="1"/>
  <c r="D183" i="1"/>
  <c r="O183" i="1" s="1"/>
  <c r="Q184" i="1"/>
  <c r="C184" i="1" l="1"/>
  <c r="H183" i="1"/>
  <c r="D184" i="1" l="1"/>
  <c r="O184" i="1" s="1"/>
  <c r="F184" i="1"/>
  <c r="E184" i="1"/>
  <c r="P184" i="1" s="1"/>
  <c r="Q185" i="1"/>
  <c r="H184" i="1" l="1"/>
  <c r="C185" i="1"/>
  <c r="Q186" i="1" s="1"/>
  <c r="C186" i="1" l="1"/>
  <c r="Q187" i="1" s="1"/>
  <c r="E185" i="1"/>
  <c r="P185" i="1" s="1"/>
  <c r="F185" i="1"/>
  <c r="D185" i="1"/>
  <c r="O185" i="1" s="1"/>
  <c r="C187" i="1" l="1"/>
  <c r="Q188" i="1" s="1"/>
  <c r="H185" i="1"/>
  <c r="E186" i="1"/>
  <c r="P186" i="1" s="1"/>
  <c r="D186" i="1"/>
  <c r="O186" i="1" s="1"/>
  <c r="F186" i="1"/>
  <c r="C188" i="1" l="1"/>
  <c r="H186" i="1"/>
  <c r="D187" i="1"/>
  <c r="O187" i="1" s="1"/>
  <c r="F187" i="1"/>
  <c r="E187" i="1"/>
  <c r="P187" i="1" s="1"/>
  <c r="D188" i="1" l="1"/>
  <c r="O188" i="1" s="1"/>
  <c r="E188" i="1"/>
  <c r="P188" i="1" s="1"/>
  <c r="F188" i="1"/>
  <c r="H187" i="1"/>
  <c r="Q189" i="1"/>
  <c r="C189" i="1" l="1"/>
  <c r="Q190" i="1" s="1"/>
  <c r="H188" i="1"/>
  <c r="C190" i="1" l="1"/>
  <c r="Q191" i="1" s="1"/>
  <c r="E189" i="1"/>
  <c r="P189" i="1" s="1"/>
  <c r="F189" i="1"/>
  <c r="D189" i="1"/>
  <c r="O189" i="1" s="1"/>
  <c r="C191" i="1" l="1"/>
  <c r="H189" i="1"/>
  <c r="D190" i="1"/>
  <c r="O190" i="1" s="1"/>
  <c r="F190" i="1"/>
  <c r="E190" i="1"/>
  <c r="P190" i="1" s="1"/>
  <c r="H190" i="1" l="1"/>
  <c r="D191" i="1"/>
  <c r="O191" i="1" s="1"/>
  <c r="E191" i="1"/>
  <c r="P191" i="1" s="1"/>
  <c r="F191" i="1"/>
  <c r="Q192" i="1"/>
  <c r="C192" i="1" l="1"/>
  <c r="Q193" i="1" s="1"/>
  <c r="H191" i="1"/>
  <c r="C193" i="1" l="1"/>
  <c r="Q194" i="1" s="1"/>
  <c r="D192" i="1"/>
  <c r="O192" i="1" s="1"/>
  <c r="F192" i="1"/>
  <c r="E192" i="1"/>
  <c r="P192" i="1" s="1"/>
  <c r="H192" i="1" l="1"/>
  <c r="C194" i="1"/>
  <c r="Q195" i="1" s="1"/>
  <c r="D193" i="1"/>
  <c r="O193" i="1" s="1"/>
  <c r="E193" i="1"/>
  <c r="P193" i="1" s="1"/>
  <c r="F193" i="1"/>
  <c r="H193" i="1" l="1"/>
  <c r="C195" i="1"/>
  <c r="Q196" i="1" s="1"/>
  <c r="D194" i="1"/>
  <c r="O194" i="1" s="1"/>
  <c r="F194" i="1"/>
  <c r="E194" i="1"/>
  <c r="P194" i="1" s="1"/>
  <c r="C196" i="1" l="1"/>
  <c r="H194" i="1"/>
  <c r="D195" i="1"/>
  <c r="O195" i="1" s="1"/>
  <c r="F195" i="1"/>
  <c r="E195" i="1"/>
  <c r="P195" i="1" s="1"/>
  <c r="F196" i="1" l="1"/>
  <c r="D196" i="1"/>
  <c r="O196" i="1" s="1"/>
  <c r="E196" i="1"/>
  <c r="P196" i="1" s="1"/>
  <c r="H195" i="1"/>
  <c r="Q197" i="1"/>
  <c r="H196" i="1" l="1"/>
  <c r="C197" i="1"/>
  <c r="Q198" i="1" s="1"/>
  <c r="C198" i="1" l="1"/>
  <c r="E197" i="1"/>
  <c r="P197" i="1" s="1"/>
  <c r="F197" i="1"/>
  <c r="H197" i="1" s="1"/>
  <c r="D197" i="1"/>
  <c r="O197" i="1" s="1"/>
  <c r="E198" i="1" l="1"/>
  <c r="P198" i="1" s="1"/>
  <c r="D198" i="1"/>
  <c r="O198" i="1" s="1"/>
  <c r="F198" i="1"/>
  <c r="Q199" i="1"/>
  <c r="C199" i="1" l="1"/>
  <c r="H198" i="1"/>
  <c r="E199" i="1" l="1"/>
  <c r="P199" i="1" s="1"/>
  <c r="F199" i="1"/>
  <c r="D199" i="1"/>
  <c r="O199" i="1" s="1"/>
  <c r="Q200" i="1"/>
  <c r="H199" i="1" l="1"/>
  <c r="C200" i="1"/>
  <c r="Q201" i="1" s="1"/>
  <c r="C201" i="1" l="1"/>
  <c r="E200" i="1"/>
  <c r="P200" i="1" s="1"/>
  <c r="F200" i="1"/>
  <c r="D200" i="1"/>
  <c r="O200" i="1" s="1"/>
  <c r="E201" i="1" l="1"/>
  <c r="P201" i="1" s="1"/>
  <c r="D201" i="1"/>
  <c r="O201" i="1" s="1"/>
  <c r="F201" i="1"/>
  <c r="H200" i="1"/>
  <c r="Q202" i="1"/>
  <c r="H201" i="1" l="1"/>
  <c r="C202" i="1"/>
  <c r="Q203" i="1" s="1"/>
  <c r="C203" i="1" l="1"/>
  <c r="Q204" i="1" s="1"/>
  <c r="D202" i="1"/>
  <c r="O202" i="1" s="1"/>
  <c r="F202" i="1"/>
  <c r="H202" i="1" s="1"/>
  <c r="E202" i="1"/>
  <c r="P202" i="1" s="1"/>
  <c r="C204" i="1" l="1"/>
  <c r="Q205" i="1" s="1"/>
  <c r="F203" i="1"/>
  <c r="E203" i="1"/>
  <c r="P203" i="1" s="1"/>
  <c r="D203" i="1"/>
  <c r="O203" i="1" s="1"/>
  <c r="C205" i="1" l="1"/>
  <c r="H203" i="1"/>
  <c r="F204" i="1"/>
  <c r="D204" i="1"/>
  <c r="O204" i="1" s="1"/>
  <c r="E204" i="1"/>
  <c r="P204" i="1" s="1"/>
  <c r="H204" i="1" l="1"/>
  <c r="F205" i="1"/>
  <c r="D205" i="1"/>
  <c r="O205" i="1" s="1"/>
  <c r="E205" i="1"/>
  <c r="P205" i="1" s="1"/>
  <c r="Q206" i="1"/>
  <c r="H205" i="1" l="1"/>
  <c r="C206" i="1"/>
  <c r="E206" i="1" l="1"/>
  <c r="P206" i="1" s="1"/>
  <c r="F206" i="1"/>
  <c r="H206" i="1" s="1"/>
  <c r="D206" i="1"/>
  <c r="O206" i="1" s="1"/>
  <c r="Q207" i="1"/>
  <c r="C207" i="1" l="1"/>
  <c r="Q208" i="1" s="1"/>
  <c r="C208" i="1" l="1"/>
  <c r="Q209" i="1" s="1"/>
  <c r="D207" i="1"/>
  <c r="O207" i="1" s="1"/>
  <c r="E207" i="1"/>
  <c r="P207" i="1" s="1"/>
  <c r="F207" i="1"/>
  <c r="C209" i="1" l="1"/>
  <c r="E208" i="1"/>
  <c r="P208" i="1" s="1"/>
  <c r="F208" i="1"/>
  <c r="D208" i="1"/>
  <c r="O208" i="1" s="1"/>
  <c r="E209" i="1" l="1"/>
  <c r="P209" i="1" s="1"/>
  <c r="D209" i="1"/>
  <c r="O209" i="1" s="1"/>
  <c r="F209" i="1"/>
  <c r="Q210" i="1"/>
  <c r="C210" i="1" l="1"/>
  <c r="F210" i="1" l="1"/>
  <c r="D210" i="1"/>
  <c r="O210" i="1" s="1"/>
  <c r="E210" i="1"/>
  <c r="P210" i="1" s="1"/>
  <c r="Q211" i="1"/>
  <c r="C211" i="1" l="1"/>
  <c r="Q212" i="1" s="1"/>
  <c r="C212" i="1" l="1"/>
  <c r="Q213" i="1" s="1"/>
  <c r="E211" i="1"/>
  <c r="P211" i="1" s="1"/>
  <c r="F211" i="1"/>
  <c r="D211" i="1"/>
  <c r="O211" i="1" s="1"/>
  <c r="C213" i="1" l="1"/>
  <c r="Q214" i="1" s="1"/>
  <c r="E212" i="1"/>
  <c r="P212" i="1" s="1"/>
  <c r="F212" i="1"/>
  <c r="D212" i="1"/>
  <c r="O212" i="1" s="1"/>
  <c r="C214" i="1" l="1"/>
  <c r="Q215" i="1" s="1"/>
  <c r="F213" i="1"/>
  <c r="E213" i="1"/>
  <c r="P213" i="1" s="1"/>
  <c r="D213" i="1"/>
  <c r="O213" i="1" s="1"/>
  <c r="C215" i="1" l="1"/>
  <c r="Q216" i="1" s="1"/>
  <c r="D214" i="1"/>
  <c r="O214" i="1" s="1"/>
  <c r="E214" i="1"/>
  <c r="P214" i="1" s="1"/>
  <c r="F214" i="1"/>
  <c r="C216" i="1" l="1"/>
  <c r="E215" i="1"/>
  <c r="P215" i="1" s="1"/>
  <c r="F215" i="1"/>
  <c r="D215" i="1"/>
  <c r="O215" i="1" s="1"/>
  <c r="D216" i="1" l="1"/>
  <c r="O216" i="1" s="1"/>
  <c r="E216" i="1"/>
  <c r="P216" i="1" s="1"/>
  <c r="F216" i="1"/>
  <c r="Q217" i="1"/>
  <c r="C217" i="1" l="1"/>
  <c r="D217" i="1" l="1"/>
  <c r="O217" i="1" s="1"/>
  <c r="F217" i="1"/>
  <c r="E217" i="1"/>
  <c r="P217" i="1" s="1"/>
  <c r="Q218" i="1"/>
  <c r="C218" i="1" l="1"/>
  <c r="Q219" i="1" s="1"/>
  <c r="C219" i="1" l="1"/>
  <c r="Q220" i="1" s="1"/>
  <c r="E218" i="1"/>
  <c r="P218" i="1" s="1"/>
  <c r="D218" i="1"/>
  <c r="O218" i="1" s="1"/>
  <c r="F218" i="1"/>
  <c r="C220" i="1" l="1"/>
  <c r="D219" i="1"/>
  <c r="O219" i="1" s="1"/>
  <c r="F219" i="1"/>
  <c r="E219" i="1"/>
  <c r="P219" i="1" s="1"/>
  <c r="D220" i="1" l="1"/>
  <c r="O220" i="1" s="1"/>
  <c r="E220" i="1"/>
  <c r="P220" i="1" s="1"/>
  <c r="F220" i="1"/>
  <c r="Q221" i="1"/>
  <c r="C221" i="1" l="1"/>
  <c r="E221" i="1" l="1"/>
  <c r="P221" i="1" s="1"/>
  <c r="F221" i="1"/>
  <c r="D221" i="1"/>
  <c r="O221" i="1" s="1"/>
  <c r="Q222" i="1"/>
  <c r="C222" i="1" l="1"/>
  <c r="Q223" i="1" s="1"/>
  <c r="C223" i="1" l="1"/>
  <c r="Q224" i="1" s="1"/>
  <c r="E222" i="1"/>
  <c r="P222" i="1" s="1"/>
  <c r="D222" i="1"/>
  <c r="O222" i="1" s="1"/>
  <c r="F222" i="1"/>
  <c r="C224" i="1" l="1"/>
  <c r="Q225" i="1" s="1"/>
  <c r="D223" i="1"/>
  <c r="O223" i="1" s="1"/>
  <c r="E223" i="1"/>
  <c r="P223" i="1" s="1"/>
  <c r="F223" i="1"/>
  <c r="C225" i="1" l="1"/>
  <c r="Q226" i="1" s="1"/>
  <c r="F224" i="1"/>
  <c r="D224" i="1"/>
  <c r="O224" i="1" s="1"/>
  <c r="E224" i="1"/>
  <c r="P224" i="1" s="1"/>
  <c r="C226" i="1" l="1"/>
  <c r="F225" i="1"/>
  <c r="D225" i="1"/>
  <c r="O225" i="1" s="1"/>
  <c r="E225" i="1"/>
  <c r="P225" i="1" s="1"/>
  <c r="D226" i="1" l="1"/>
  <c r="O226" i="1" s="1"/>
  <c r="F226" i="1"/>
  <c r="E226" i="1"/>
  <c r="P226" i="1" s="1"/>
  <c r="Q227" i="1"/>
  <c r="C227" i="1" l="1"/>
  <c r="Q228" i="1" s="1"/>
  <c r="C228" i="1" l="1"/>
  <c r="E227" i="1"/>
  <c r="P227" i="1" s="1"/>
  <c r="F227" i="1"/>
  <c r="D227" i="1"/>
  <c r="O227" i="1" s="1"/>
  <c r="E228" i="1" l="1"/>
  <c r="P228" i="1" s="1"/>
  <c r="D228" i="1"/>
  <c r="O228" i="1" s="1"/>
  <c r="F228" i="1"/>
  <c r="Q229" i="1"/>
  <c r="C229" i="1" l="1"/>
  <c r="Q230" i="1" s="1"/>
  <c r="C230" i="1" l="1"/>
  <c r="E229" i="1"/>
  <c r="P229" i="1" s="1"/>
  <c r="F229" i="1"/>
  <c r="D229" i="1"/>
  <c r="O229" i="1" s="1"/>
  <c r="F230" i="1" l="1"/>
  <c r="E230" i="1"/>
  <c r="P230" i="1" s="1"/>
  <c r="D230" i="1"/>
  <c r="O230" i="1" s="1"/>
  <c r="Q231" i="1"/>
  <c r="C231" i="1" l="1"/>
  <c r="Q232" i="1" s="1"/>
  <c r="C232" i="1" l="1"/>
  <c r="E231" i="1"/>
  <c r="P231" i="1" s="1"/>
  <c r="F231" i="1"/>
  <c r="D231" i="1"/>
  <c r="O231" i="1" s="1"/>
  <c r="E232" i="1" l="1"/>
  <c r="P232" i="1" s="1"/>
  <c r="F232" i="1"/>
  <c r="D232" i="1"/>
  <c r="O232" i="1" s="1"/>
  <c r="Q233" i="1"/>
  <c r="C233" i="1" l="1"/>
  <c r="E233" i="1" l="1"/>
  <c r="P233" i="1" s="1"/>
  <c r="D233" i="1"/>
  <c r="O233" i="1" s="1"/>
  <c r="F233" i="1"/>
  <c r="Q234" i="1"/>
  <c r="C234" i="1" l="1"/>
  <c r="Q235" i="1" s="1"/>
  <c r="C235" i="1" l="1"/>
  <c r="Q236" i="1" s="1"/>
  <c r="F234" i="1"/>
  <c r="D234" i="1"/>
  <c r="O234" i="1" s="1"/>
  <c r="E234" i="1"/>
  <c r="P234" i="1" s="1"/>
  <c r="C236" i="1" l="1"/>
  <c r="E235" i="1"/>
  <c r="P235" i="1" s="1"/>
  <c r="F235" i="1"/>
  <c r="D235" i="1"/>
  <c r="O235" i="1" s="1"/>
  <c r="D236" i="1" l="1"/>
  <c r="O236" i="1" s="1"/>
  <c r="F236" i="1"/>
  <c r="E236" i="1"/>
  <c r="P236" i="1" s="1"/>
  <c r="Q237" i="1"/>
  <c r="C237" i="1" l="1"/>
  <c r="Q238" i="1" s="1"/>
  <c r="C238" i="1" l="1"/>
  <c r="F237" i="1"/>
  <c r="D237" i="1"/>
  <c r="O237" i="1" s="1"/>
  <c r="E237" i="1"/>
  <c r="P237" i="1" s="1"/>
  <c r="E238" i="1" l="1"/>
  <c r="P238" i="1" s="1"/>
  <c r="D238" i="1"/>
  <c r="O238" i="1" s="1"/>
  <c r="F238" i="1"/>
  <c r="Q239" i="1"/>
  <c r="C239" i="1" l="1"/>
  <c r="Q240" i="1" s="1"/>
  <c r="C240" i="1" l="1"/>
  <c r="Q241" i="1" s="1"/>
  <c r="E239" i="1"/>
  <c r="P239" i="1" s="1"/>
  <c r="F239" i="1"/>
  <c r="D239" i="1"/>
  <c r="O239" i="1" s="1"/>
  <c r="C241" i="1" l="1"/>
  <c r="E240" i="1"/>
  <c r="P240" i="1" s="1"/>
  <c r="D240" i="1"/>
  <c r="O240" i="1" s="1"/>
  <c r="F240" i="1"/>
  <c r="E241" i="1" l="1"/>
  <c r="P241" i="1" s="1"/>
  <c r="D241" i="1"/>
  <c r="O241" i="1" s="1"/>
  <c r="F241" i="1"/>
  <c r="Q242" i="1"/>
  <c r="C242" i="1" l="1"/>
  <c r="Q243" i="1" s="1"/>
  <c r="C243" i="1" l="1"/>
  <c r="Q244" i="1" s="1"/>
  <c r="D242" i="1"/>
  <c r="O242" i="1" s="1"/>
  <c r="E242" i="1"/>
  <c r="P242" i="1" s="1"/>
  <c r="F242" i="1"/>
  <c r="C244" i="1" l="1"/>
  <c r="D243" i="1"/>
  <c r="O243" i="1" s="1"/>
  <c r="F243" i="1"/>
  <c r="E243" i="1"/>
  <c r="P243" i="1" s="1"/>
  <c r="F244" i="1" l="1"/>
  <c r="D244" i="1"/>
  <c r="O244" i="1" s="1"/>
  <c r="E244" i="1"/>
  <c r="P244" i="1" s="1"/>
  <c r="Q245" i="1"/>
  <c r="C245" i="1" l="1"/>
  <c r="Q246" i="1" s="1"/>
  <c r="C246" i="1" l="1"/>
  <c r="E245" i="1"/>
  <c r="P245" i="1" s="1"/>
  <c r="F245" i="1"/>
  <c r="D245" i="1"/>
  <c r="O245" i="1" s="1"/>
  <c r="E246" i="1" l="1"/>
  <c r="P246" i="1" s="1"/>
  <c r="D246" i="1"/>
  <c r="O246" i="1" s="1"/>
  <c r="F246" i="1"/>
  <c r="Q247" i="1"/>
  <c r="C247" i="1" l="1"/>
  <c r="Q248" i="1" s="1"/>
  <c r="C248" i="1" l="1"/>
  <c r="Q249" i="1" s="1"/>
  <c r="E247" i="1"/>
  <c r="P247" i="1" s="1"/>
  <c r="F247" i="1"/>
  <c r="D247" i="1"/>
  <c r="O247" i="1" s="1"/>
  <c r="C249" i="1" l="1"/>
  <c r="D248" i="1"/>
  <c r="O248" i="1" s="1"/>
  <c r="E248" i="1"/>
  <c r="P248" i="1" s="1"/>
  <c r="F248" i="1"/>
  <c r="E249" i="1" l="1"/>
  <c r="P249" i="1" s="1"/>
  <c r="D249" i="1"/>
  <c r="O249" i="1" s="1"/>
  <c r="F249" i="1"/>
  <c r="Q250" i="1"/>
  <c r="C250" i="1" l="1"/>
  <c r="Q251" i="1" s="1"/>
  <c r="C251" i="1" l="1"/>
  <c r="Q252" i="1" s="1"/>
  <c r="D250" i="1"/>
  <c r="O250" i="1" s="1"/>
  <c r="E250" i="1"/>
  <c r="P250" i="1" s="1"/>
  <c r="F250" i="1"/>
  <c r="C252" i="1" l="1"/>
  <c r="Q253" i="1" s="1"/>
  <c r="F251" i="1"/>
  <c r="E251" i="1"/>
  <c r="P251" i="1" s="1"/>
  <c r="D251" i="1"/>
  <c r="O251" i="1" s="1"/>
  <c r="C253" i="1" l="1"/>
  <c r="Q254" i="1" s="1"/>
  <c r="E252" i="1"/>
  <c r="P252" i="1" s="1"/>
  <c r="F252" i="1"/>
  <c r="D252" i="1"/>
  <c r="O252" i="1" s="1"/>
  <c r="C254" i="1" l="1"/>
  <c r="D253" i="1"/>
  <c r="O253" i="1" s="1"/>
  <c r="E253" i="1"/>
  <c r="P253" i="1" s="1"/>
  <c r="F253" i="1"/>
  <c r="E254" i="1" l="1"/>
  <c r="P254" i="1" s="1"/>
  <c r="D254" i="1"/>
  <c r="O254" i="1" s="1"/>
  <c r="F254" i="1"/>
  <c r="Q255" i="1"/>
  <c r="C255" i="1" l="1"/>
  <c r="Q256" i="1" s="1"/>
  <c r="C256" i="1" l="1"/>
  <c r="F255" i="1"/>
  <c r="E255" i="1"/>
  <c r="P255" i="1" s="1"/>
  <c r="D255" i="1"/>
  <c r="O255" i="1" s="1"/>
  <c r="D256" i="1" l="1"/>
  <c r="O256" i="1" s="1"/>
  <c r="E256" i="1"/>
  <c r="P256" i="1" s="1"/>
  <c r="F256" i="1"/>
  <c r="Q257" i="1"/>
  <c r="C257" i="1" l="1"/>
  <c r="F257" i="1" l="1"/>
  <c r="D257" i="1"/>
  <c r="O257" i="1" s="1"/>
  <c r="E257" i="1"/>
  <c r="P257" i="1" s="1"/>
  <c r="Q258" i="1"/>
  <c r="C258" i="1" l="1"/>
  <c r="F258" i="1" l="1"/>
  <c r="D258" i="1"/>
  <c r="O258" i="1" s="1"/>
  <c r="E258" i="1"/>
  <c r="P258" i="1" s="1"/>
  <c r="Q259" i="1"/>
  <c r="C259" i="1" l="1"/>
  <c r="D259" i="1" l="1"/>
  <c r="O259" i="1" s="1"/>
  <c r="F259" i="1"/>
  <c r="E259" i="1"/>
  <c r="P259" i="1" s="1"/>
  <c r="Q260" i="1"/>
  <c r="C260" i="1" l="1"/>
  <c r="E260" i="1" l="1"/>
  <c r="P260" i="1" s="1"/>
  <c r="F260" i="1"/>
  <c r="D260" i="1"/>
  <c r="O260" i="1" s="1"/>
  <c r="Q261" i="1"/>
  <c r="C261" i="1" l="1"/>
  <c r="F261" i="1" l="1"/>
  <c r="E261" i="1"/>
  <c r="P261" i="1" s="1"/>
  <c r="D261" i="1"/>
  <c r="O261" i="1" s="1"/>
  <c r="Q262" i="1"/>
  <c r="C262" i="1" l="1"/>
  <c r="E262" i="1" l="1"/>
  <c r="P262" i="1" s="1"/>
  <c r="D262" i="1"/>
  <c r="O262" i="1" s="1"/>
  <c r="F262" i="1"/>
  <c r="Q263" i="1"/>
  <c r="C263" i="1" l="1"/>
  <c r="F263" i="1" l="1"/>
  <c r="E263" i="1"/>
  <c r="P263" i="1" s="1"/>
  <c r="D263" i="1"/>
  <c r="O263" i="1" s="1"/>
  <c r="Q264" i="1"/>
  <c r="C264" i="1" l="1"/>
  <c r="D264" i="1" l="1"/>
  <c r="O264" i="1" s="1"/>
  <c r="E264" i="1"/>
  <c r="P264" i="1" s="1"/>
  <c r="F264" i="1"/>
  <c r="Q265" i="1"/>
  <c r="C265" i="1" l="1"/>
  <c r="Q266" i="1" s="1"/>
  <c r="C266" i="1" l="1"/>
  <c r="F265" i="1"/>
  <c r="E265" i="1"/>
  <c r="P265" i="1" s="1"/>
  <c r="D265" i="1"/>
  <c r="O265" i="1" s="1"/>
  <c r="F266" i="1" l="1"/>
  <c r="E266" i="1"/>
  <c r="P266" i="1" s="1"/>
  <c r="D266" i="1"/>
  <c r="O266" i="1" s="1"/>
  <c r="Q267" i="1"/>
  <c r="C267" i="1" l="1"/>
  <c r="Q268" i="1" s="1"/>
  <c r="C268" i="1" l="1"/>
  <c r="E267" i="1"/>
  <c r="P267" i="1" s="1"/>
  <c r="F267" i="1"/>
  <c r="D267" i="1"/>
  <c r="O267" i="1" s="1"/>
  <c r="E268" i="1" l="1"/>
  <c r="P268" i="1" s="1"/>
  <c r="F268" i="1"/>
  <c r="D268" i="1"/>
  <c r="O268" i="1" s="1"/>
  <c r="Q269" i="1"/>
  <c r="C269" i="1" l="1"/>
  <c r="Q270" i="1" s="1"/>
  <c r="C270" i="1" l="1"/>
  <c r="E269" i="1"/>
  <c r="P269" i="1" s="1"/>
  <c r="F269" i="1"/>
  <c r="D269" i="1"/>
  <c r="O269" i="1" s="1"/>
  <c r="E270" i="1" l="1"/>
  <c r="P270" i="1" s="1"/>
  <c r="D270" i="1"/>
  <c r="O270" i="1" s="1"/>
  <c r="F270" i="1"/>
  <c r="Q271" i="1"/>
  <c r="C271" i="1" l="1"/>
  <c r="Q272" i="1" s="1"/>
  <c r="C272" i="1" l="1"/>
  <c r="Q273" i="1" s="1"/>
  <c r="F271" i="1"/>
  <c r="D271" i="1"/>
  <c r="O271" i="1" s="1"/>
  <c r="E271" i="1"/>
  <c r="P271" i="1" s="1"/>
  <c r="C273" i="1" l="1"/>
  <c r="Q274" i="1" s="1"/>
  <c r="E272" i="1"/>
  <c r="P272" i="1" s="1"/>
  <c r="F272" i="1"/>
  <c r="D272" i="1"/>
  <c r="O272" i="1" s="1"/>
  <c r="C274" i="1" l="1"/>
  <c r="D273" i="1"/>
  <c r="O273" i="1" s="1"/>
  <c r="E273" i="1"/>
  <c r="P273" i="1" s="1"/>
  <c r="F273" i="1"/>
  <c r="D274" i="1" l="1"/>
  <c r="O274" i="1" s="1"/>
  <c r="E274" i="1"/>
  <c r="P274" i="1" s="1"/>
  <c r="F274" i="1"/>
  <c r="Q275" i="1"/>
  <c r="C275" i="1" l="1"/>
  <c r="Q276" i="1" s="1"/>
  <c r="C276" i="1" l="1"/>
  <c r="D275" i="1"/>
  <c r="O275" i="1" s="1"/>
  <c r="F275" i="1"/>
  <c r="E275" i="1"/>
  <c r="P275" i="1" s="1"/>
  <c r="D276" i="1" l="1"/>
  <c r="O276" i="1" s="1"/>
  <c r="F276" i="1"/>
  <c r="E276" i="1"/>
  <c r="P276" i="1" s="1"/>
  <c r="Q277" i="1"/>
  <c r="C277" i="1" l="1"/>
  <c r="F277" i="1" l="1"/>
  <c r="D277" i="1"/>
  <c r="O277" i="1" s="1"/>
  <c r="E277" i="1"/>
  <c r="P277" i="1" s="1"/>
  <c r="Q278" i="1"/>
  <c r="C278" i="1" l="1"/>
  <c r="D278" i="1" l="1"/>
  <c r="O278" i="1" s="1"/>
  <c r="E278" i="1"/>
  <c r="P278" i="1" s="1"/>
  <c r="F278" i="1"/>
  <c r="Q279" i="1"/>
  <c r="C279" i="1" l="1"/>
  <c r="Q280" i="1" s="1"/>
  <c r="C280" i="1" l="1"/>
  <c r="E279" i="1"/>
  <c r="P279" i="1" s="1"/>
  <c r="F279" i="1"/>
  <c r="D279" i="1"/>
  <c r="O279" i="1" s="1"/>
  <c r="E280" i="1" l="1"/>
  <c r="P280" i="1" s="1"/>
  <c r="F280" i="1"/>
  <c r="D280" i="1"/>
  <c r="O280" i="1" s="1"/>
  <c r="Q281" i="1"/>
  <c r="C281" i="1" l="1"/>
  <c r="Q282" i="1" s="1"/>
  <c r="C282" i="1" l="1"/>
  <c r="Q283" i="1" s="1"/>
  <c r="F281" i="1"/>
  <c r="D281" i="1"/>
  <c r="O281" i="1" s="1"/>
  <c r="E281" i="1"/>
  <c r="P281" i="1" s="1"/>
  <c r="C283" i="1" l="1"/>
  <c r="Q284" i="1" s="1"/>
  <c r="E282" i="1"/>
  <c r="P282" i="1" s="1"/>
  <c r="F282" i="1"/>
  <c r="D282" i="1"/>
  <c r="O282" i="1" s="1"/>
  <c r="C284" i="1" l="1"/>
  <c r="Q285" i="1" s="1"/>
  <c r="E283" i="1"/>
  <c r="P283" i="1" s="1"/>
  <c r="F283" i="1"/>
  <c r="D283" i="1"/>
  <c r="O283" i="1" s="1"/>
  <c r="C285" i="1" l="1"/>
  <c r="Q286" i="1" s="1"/>
  <c r="D284" i="1"/>
  <c r="O284" i="1" s="1"/>
  <c r="F284" i="1"/>
  <c r="E284" i="1"/>
  <c r="P284" i="1" s="1"/>
  <c r="C286" i="1" l="1"/>
  <c r="E285" i="1"/>
  <c r="P285" i="1" s="1"/>
  <c r="F285" i="1"/>
  <c r="D285" i="1"/>
  <c r="O285" i="1" s="1"/>
  <c r="F286" i="1" l="1"/>
  <c r="E286" i="1"/>
  <c r="P286" i="1" s="1"/>
  <c r="D286" i="1"/>
  <c r="O286" i="1" s="1"/>
  <c r="Q287" i="1"/>
  <c r="C287" i="1" l="1"/>
  <c r="Q288" i="1" s="1"/>
  <c r="C288" i="1" l="1"/>
  <c r="Q289" i="1" s="1"/>
  <c r="E287" i="1"/>
  <c r="P287" i="1" s="1"/>
  <c r="D287" i="1"/>
  <c r="O287" i="1" s="1"/>
  <c r="F287" i="1"/>
  <c r="C289" i="1" l="1"/>
  <c r="E288" i="1"/>
  <c r="P288" i="1" s="1"/>
  <c r="D288" i="1"/>
  <c r="O288" i="1" s="1"/>
  <c r="F288" i="1"/>
  <c r="E289" i="1" l="1"/>
  <c r="P289" i="1" s="1"/>
  <c r="F289" i="1"/>
  <c r="D289" i="1"/>
  <c r="O289" i="1" s="1"/>
  <c r="Q290" i="1"/>
  <c r="C290" i="1" l="1"/>
  <c r="Q291" i="1" s="1"/>
  <c r="C291" i="1" l="1"/>
  <c r="F290" i="1"/>
  <c r="D290" i="1"/>
  <c r="O290" i="1" s="1"/>
  <c r="E290" i="1"/>
  <c r="P290" i="1" s="1"/>
  <c r="D291" i="1" l="1"/>
  <c r="O291" i="1" s="1"/>
  <c r="F291" i="1"/>
  <c r="E291" i="1"/>
  <c r="P291" i="1" s="1"/>
  <c r="Q292" i="1"/>
  <c r="C292" i="1" l="1"/>
  <c r="E292" i="1" l="1"/>
  <c r="P292" i="1" s="1"/>
  <c r="D292" i="1"/>
  <c r="O292" i="1" s="1"/>
  <c r="F292" i="1"/>
  <c r="Q293" i="1"/>
  <c r="C293" i="1" l="1"/>
  <c r="F293" i="1" l="1"/>
  <c r="E293" i="1"/>
  <c r="P293" i="1" s="1"/>
  <c r="D293" i="1"/>
  <c r="O293" i="1" s="1"/>
  <c r="Q294" i="1"/>
  <c r="C294" i="1" l="1"/>
  <c r="D294" i="1" l="1"/>
  <c r="O294" i="1" s="1"/>
  <c r="F294" i="1"/>
  <c r="E294" i="1"/>
  <c r="P294" i="1" s="1"/>
  <c r="Q295" i="1"/>
  <c r="C295" i="1" l="1"/>
  <c r="F295" i="1" l="1"/>
  <c r="E295" i="1"/>
  <c r="P295" i="1" s="1"/>
  <c r="D295" i="1"/>
  <c r="O295" i="1" s="1"/>
  <c r="Q296" i="1"/>
  <c r="C296" i="1" l="1"/>
  <c r="Q297" i="1" s="1"/>
  <c r="C297" i="1" l="1"/>
  <c r="Q298" i="1" s="1"/>
  <c r="E296" i="1"/>
  <c r="P296" i="1" s="1"/>
  <c r="F296" i="1"/>
  <c r="D296" i="1"/>
  <c r="O296" i="1" s="1"/>
  <c r="C298" i="1" l="1"/>
  <c r="D297" i="1"/>
  <c r="O297" i="1" s="1"/>
  <c r="F297" i="1"/>
  <c r="E297" i="1"/>
  <c r="P297" i="1" s="1"/>
  <c r="E298" i="1" l="1"/>
  <c r="P298" i="1" s="1"/>
  <c r="F298" i="1"/>
  <c r="D298" i="1"/>
  <c r="O298" i="1" s="1"/>
  <c r="Q299" i="1"/>
  <c r="C299" i="1" l="1"/>
  <c r="Q300" i="1" s="1"/>
  <c r="C300" i="1" l="1"/>
  <c r="Q301" i="1" s="1"/>
  <c r="F299" i="1"/>
  <c r="E299" i="1"/>
  <c r="P299" i="1" s="1"/>
  <c r="D299" i="1"/>
  <c r="O299" i="1" s="1"/>
  <c r="C301" i="1" l="1"/>
  <c r="Q302" i="1" s="1"/>
  <c r="E300" i="1"/>
  <c r="P300" i="1" s="1"/>
  <c r="F300" i="1"/>
  <c r="D300" i="1"/>
  <c r="O300" i="1" s="1"/>
  <c r="C302" i="1" l="1"/>
  <c r="D301" i="1"/>
  <c r="O301" i="1" s="1"/>
  <c r="F301" i="1"/>
  <c r="E301" i="1"/>
  <c r="P301" i="1" s="1"/>
  <c r="D302" i="1" l="1"/>
  <c r="O302" i="1" s="1"/>
  <c r="E302" i="1"/>
  <c r="P302" i="1" s="1"/>
  <c r="F302" i="1"/>
  <c r="Q303" i="1"/>
  <c r="C303" i="1" l="1"/>
  <c r="Q304" i="1" s="1"/>
  <c r="C304" i="1" l="1"/>
  <c r="D303" i="1"/>
  <c r="O303" i="1" s="1"/>
  <c r="F303" i="1"/>
  <c r="E303" i="1"/>
  <c r="P303" i="1" s="1"/>
  <c r="D304" i="1" l="1"/>
  <c r="O304" i="1" s="1"/>
  <c r="E304" i="1"/>
  <c r="P304" i="1" s="1"/>
  <c r="F304" i="1"/>
  <c r="Q305" i="1"/>
  <c r="C305" i="1" l="1"/>
  <c r="F305" i="1" l="1"/>
  <c r="D305" i="1"/>
  <c r="O305" i="1" s="1"/>
  <c r="E305" i="1"/>
  <c r="P305" i="1" s="1"/>
  <c r="Q306" i="1"/>
  <c r="C306" i="1" l="1"/>
  <c r="Q307" i="1" s="1"/>
  <c r="C307" i="1" l="1"/>
  <c r="Q308" i="1" s="1"/>
  <c r="E306" i="1"/>
  <c r="P306" i="1" s="1"/>
  <c r="D306" i="1"/>
  <c r="O306" i="1" s="1"/>
  <c r="F306" i="1"/>
  <c r="C308" i="1" l="1"/>
  <c r="E307" i="1"/>
  <c r="P307" i="1" s="1"/>
  <c r="F307" i="1"/>
  <c r="D307" i="1"/>
  <c r="O307" i="1" s="1"/>
  <c r="D308" i="1" l="1"/>
  <c r="O308" i="1" s="1"/>
  <c r="E308" i="1"/>
  <c r="P308" i="1" s="1"/>
  <c r="F308" i="1"/>
  <c r="Q309" i="1"/>
  <c r="C309" i="1" l="1"/>
  <c r="E309" i="1" l="1"/>
  <c r="P309" i="1" s="1"/>
  <c r="F309" i="1"/>
  <c r="D309" i="1"/>
  <c r="O309" i="1" s="1"/>
  <c r="Q310" i="1"/>
  <c r="C310" i="1" l="1"/>
  <c r="F310" i="1" l="1"/>
  <c r="D310" i="1"/>
  <c r="O310" i="1" s="1"/>
  <c r="E310" i="1"/>
  <c r="P310" i="1" s="1"/>
  <c r="Q311" i="1"/>
  <c r="C311" i="1" l="1"/>
  <c r="F311" i="1" l="1"/>
  <c r="E311" i="1"/>
  <c r="P311" i="1" s="1"/>
  <c r="D311" i="1"/>
  <c r="O311" i="1" s="1"/>
  <c r="Q312" i="1"/>
  <c r="C312" i="1" l="1"/>
  <c r="E312" i="1" l="1"/>
  <c r="P312" i="1" s="1"/>
  <c r="F312" i="1"/>
  <c r="D312" i="1"/>
  <c r="O312" i="1" s="1"/>
  <c r="Q313" i="1"/>
  <c r="C313" i="1" l="1"/>
  <c r="F313" i="1" l="1"/>
  <c r="D313" i="1"/>
  <c r="O313" i="1" s="1"/>
  <c r="E313" i="1"/>
  <c r="P313" i="1" s="1"/>
  <c r="Q314" i="1"/>
  <c r="C314" i="1" l="1"/>
  <c r="Q315" i="1" s="1"/>
  <c r="C315" i="1" l="1"/>
  <c r="Q316" i="1" s="1"/>
  <c r="E314" i="1"/>
  <c r="P314" i="1" s="1"/>
  <c r="D314" i="1"/>
  <c r="O314" i="1" s="1"/>
  <c r="F314" i="1"/>
  <c r="C316" i="1" l="1"/>
  <c r="F315" i="1"/>
  <c r="D315" i="1"/>
  <c r="O315" i="1" s="1"/>
  <c r="E315" i="1"/>
  <c r="P315" i="1" s="1"/>
  <c r="E316" i="1" l="1"/>
  <c r="P316" i="1" s="1"/>
  <c r="F316" i="1"/>
  <c r="D316" i="1"/>
  <c r="O316" i="1" s="1"/>
  <c r="Q317" i="1"/>
  <c r="C317" i="1" l="1"/>
  <c r="F317" i="1" l="1"/>
  <c r="E317" i="1"/>
  <c r="P317" i="1" s="1"/>
  <c r="D317" i="1"/>
  <c r="O317" i="1" s="1"/>
  <c r="Q318" i="1"/>
  <c r="C318" i="1" l="1"/>
  <c r="D318" i="1" l="1"/>
  <c r="O318" i="1" s="1"/>
  <c r="E318" i="1"/>
  <c r="P318" i="1" s="1"/>
  <c r="F318" i="1"/>
  <c r="Q319" i="1"/>
  <c r="C319" i="1" l="1"/>
  <c r="E319" i="1" l="1"/>
  <c r="P319" i="1" s="1"/>
  <c r="F319" i="1"/>
  <c r="D319" i="1"/>
  <c r="O319" i="1" s="1"/>
  <c r="Q320" i="1"/>
  <c r="C320" i="1" l="1"/>
  <c r="Q321" i="1" s="1"/>
  <c r="C321" i="1" l="1"/>
  <c r="E320" i="1"/>
  <c r="P320" i="1" s="1"/>
  <c r="D320" i="1"/>
  <c r="O320" i="1" s="1"/>
  <c r="F320" i="1"/>
  <c r="F321" i="1" l="1"/>
  <c r="D321" i="1"/>
  <c r="O321" i="1" s="1"/>
  <c r="E321" i="1"/>
  <c r="P321" i="1" s="1"/>
  <c r="Q322" i="1"/>
  <c r="C322" i="1" l="1"/>
  <c r="Q323" i="1" s="1"/>
  <c r="C323" i="1" l="1"/>
  <c r="Q324" i="1" s="1"/>
  <c r="D322" i="1"/>
  <c r="O322" i="1" s="1"/>
  <c r="F322" i="1"/>
  <c r="E322" i="1"/>
  <c r="P322" i="1" s="1"/>
  <c r="C324" i="1" l="1"/>
  <c r="Q325" i="1" s="1"/>
  <c r="F323" i="1"/>
  <c r="D323" i="1"/>
  <c r="O323" i="1" s="1"/>
  <c r="E323" i="1"/>
  <c r="P323" i="1" s="1"/>
  <c r="C325" i="1" l="1"/>
  <c r="Q326" i="1" s="1"/>
  <c r="F324" i="1"/>
  <c r="E324" i="1"/>
  <c r="P324" i="1" s="1"/>
  <c r="D324" i="1"/>
  <c r="O324" i="1" s="1"/>
  <c r="C326" i="1" l="1"/>
  <c r="E325" i="1"/>
  <c r="P325" i="1" s="1"/>
  <c r="D325" i="1"/>
  <c r="O325" i="1" s="1"/>
  <c r="F325" i="1"/>
  <c r="E326" i="1" l="1"/>
  <c r="P326" i="1" s="1"/>
  <c r="D326" i="1"/>
  <c r="O326" i="1" s="1"/>
  <c r="F326" i="1"/>
  <c r="Q327" i="1"/>
  <c r="C327" i="1" l="1"/>
  <c r="Q328" i="1" s="1"/>
  <c r="C328" i="1" l="1"/>
  <c r="Q329" i="1" s="1"/>
  <c r="D327" i="1"/>
  <c r="O327" i="1" s="1"/>
  <c r="F327" i="1"/>
  <c r="E327" i="1"/>
  <c r="P327" i="1" s="1"/>
  <c r="C329" i="1" l="1"/>
  <c r="D328" i="1"/>
  <c r="O328" i="1" s="1"/>
  <c r="E328" i="1"/>
  <c r="P328" i="1" s="1"/>
  <c r="F328" i="1"/>
  <c r="F329" i="1" l="1"/>
  <c r="D329" i="1"/>
  <c r="O329" i="1" s="1"/>
  <c r="E329" i="1"/>
  <c r="P329" i="1" s="1"/>
  <c r="Q330" i="1"/>
  <c r="C330" i="1" l="1"/>
  <c r="Q331" i="1" s="1"/>
  <c r="C331" i="1" l="1"/>
  <c r="Q332" i="1" s="1"/>
  <c r="E330" i="1"/>
  <c r="P330" i="1" s="1"/>
  <c r="F330" i="1"/>
  <c r="D330" i="1"/>
  <c r="O330" i="1" s="1"/>
  <c r="C332" i="1" l="1"/>
  <c r="Q333" i="1" s="1"/>
  <c r="F331" i="1"/>
  <c r="E331" i="1"/>
  <c r="P331" i="1" s="1"/>
  <c r="D331" i="1"/>
  <c r="O331" i="1" s="1"/>
  <c r="C333" i="1" l="1"/>
  <c r="Q334" i="1" s="1"/>
  <c r="F332" i="1"/>
  <c r="D332" i="1"/>
  <c r="O332" i="1" s="1"/>
  <c r="E332" i="1"/>
  <c r="P332" i="1" s="1"/>
  <c r="C334" i="1" l="1"/>
  <c r="Q335" i="1" s="1"/>
  <c r="F333" i="1"/>
  <c r="D333" i="1"/>
  <c r="O333" i="1" s="1"/>
  <c r="E333" i="1"/>
  <c r="P333" i="1" s="1"/>
  <c r="C335" i="1" l="1"/>
  <c r="Q336" i="1" s="1"/>
  <c r="F334" i="1"/>
  <c r="E334" i="1"/>
  <c r="P334" i="1" s="1"/>
  <c r="D334" i="1"/>
  <c r="O334" i="1" s="1"/>
  <c r="C336" i="1" l="1"/>
  <c r="F335" i="1"/>
  <c r="E335" i="1"/>
  <c r="P335" i="1" s="1"/>
  <c r="D335" i="1"/>
  <c r="O335" i="1" s="1"/>
  <c r="E336" i="1" l="1"/>
  <c r="P336" i="1" s="1"/>
  <c r="F336" i="1"/>
  <c r="D336" i="1"/>
  <c r="O336" i="1" s="1"/>
  <c r="Q337" i="1"/>
  <c r="C337" i="1" l="1"/>
  <c r="F337" i="1" l="1"/>
  <c r="D337" i="1"/>
  <c r="O337" i="1" s="1"/>
  <c r="E337" i="1"/>
  <c r="P337" i="1" s="1"/>
  <c r="Q338" i="1"/>
  <c r="C338" i="1" l="1"/>
  <c r="Q339" i="1" s="1"/>
  <c r="C339" i="1" l="1"/>
  <c r="Q340" i="1" s="1"/>
  <c r="F338" i="1"/>
  <c r="D338" i="1"/>
  <c r="O338" i="1" s="1"/>
  <c r="E338" i="1"/>
  <c r="P338" i="1" s="1"/>
  <c r="C340" i="1" l="1"/>
  <c r="F339" i="1"/>
  <c r="E339" i="1"/>
  <c r="P339" i="1" s="1"/>
  <c r="D339" i="1"/>
  <c r="O339" i="1" s="1"/>
  <c r="D340" i="1" l="1"/>
  <c r="O340" i="1" s="1"/>
  <c r="F340" i="1"/>
  <c r="E340" i="1"/>
  <c r="P340" i="1" s="1"/>
  <c r="Q341" i="1"/>
  <c r="C341" i="1" l="1"/>
  <c r="E341" i="1" l="1"/>
  <c r="P341" i="1" s="1"/>
  <c r="F341" i="1"/>
  <c r="D341" i="1"/>
  <c r="O341" i="1" s="1"/>
  <c r="Q342" i="1"/>
  <c r="C342" i="1" l="1"/>
  <c r="F342" i="1" l="1"/>
  <c r="D342" i="1"/>
  <c r="O342" i="1" s="1"/>
  <c r="E342" i="1"/>
  <c r="P342" i="1" s="1"/>
  <c r="Q343" i="1"/>
  <c r="C343" i="1" l="1"/>
  <c r="Q344" i="1" s="1"/>
  <c r="C344" i="1" l="1"/>
  <c r="E343" i="1"/>
  <c r="P343" i="1" s="1"/>
  <c r="F343" i="1"/>
  <c r="D343" i="1"/>
  <c r="O343" i="1" s="1"/>
  <c r="D344" i="1" l="1"/>
  <c r="O344" i="1" s="1"/>
  <c r="F344" i="1"/>
  <c r="E344" i="1"/>
  <c r="P344" i="1" s="1"/>
  <c r="Q345" i="1"/>
  <c r="C345" i="1" l="1"/>
  <c r="E345" i="1" l="1"/>
  <c r="P345" i="1" s="1"/>
  <c r="F345" i="1"/>
  <c r="D345" i="1"/>
  <c r="O345" i="1" s="1"/>
  <c r="Q346" i="1"/>
  <c r="C346" i="1" l="1"/>
  <c r="D346" i="1" l="1"/>
  <c r="O346" i="1" s="1"/>
  <c r="F346" i="1"/>
  <c r="E346" i="1"/>
  <c r="P346" i="1" s="1"/>
  <c r="Q347" i="1"/>
  <c r="C347" i="1" l="1"/>
  <c r="Q348" i="1" s="1"/>
  <c r="C348" i="1" l="1"/>
  <c r="D347" i="1"/>
  <c r="O347" i="1" s="1"/>
  <c r="F347" i="1"/>
  <c r="E347" i="1"/>
  <c r="P347" i="1" s="1"/>
  <c r="D348" i="1" l="1"/>
  <c r="O348" i="1" s="1"/>
  <c r="F348" i="1"/>
  <c r="E348" i="1"/>
  <c r="P348" i="1" s="1"/>
  <c r="Q349" i="1"/>
  <c r="C349" i="1" l="1"/>
  <c r="Q350" i="1" s="1"/>
  <c r="C350" i="1" l="1"/>
  <c r="Q351" i="1" s="1"/>
  <c r="F349" i="1"/>
  <c r="E349" i="1"/>
  <c r="P349" i="1" s="1"/>
  <c r="D349" i="1"/>
  <c r="O349" i="1" s="1"/>
  <c r="C351" i="1" l="1"/>
  <c r="Q352" i="1" s="1"/>
  <c r="E350" i="1"/>
  <c r="P350" i="1" s="1"/>
  <c r="D350" i="1"/>
  <c r="O350" i="1" s="1"/>
  <c r="F350" i="1"/>
  <c r="C352" i="1" l="1"/>
  <c r="D351" i="1"/>
  <c r="O351" i="1" s="1"/>
  <c r="E351" i="1"/>
  <c r="P351" i="1" s="1"/>
  <c r="F351" i="1"/>
  <c r="D352" i="1" l="1"/>
  <c r="O352" i="1" s="1"/>
  <c r="E352" i="1"/>
  <c r="P352" i="1" s="1"/>
  <c r="F352" i="1"/>
  <c r="Q353" i="1"/>
  <c r="C353" i="1" l="1"/>
  <c r="E353" i="1" l="1"/>
  <c r="P353" i="1" s="1"/>
  <c r="F353" i="1"/>
  <c r="D353" i="1"/>
  <c r="O353" i="1" s="1"/>
  <c r="Q354" i="1"/>
  <c r="C354" i="1" l="1"/>
  <c r="Q355" i="1" s="1"/>
  <c r="C355" i="1" l="1"/>
  <c r="Q356" i="1" s="1"/>
  <c r="F354" i="1"/>
  <c r="D354" i="1"/>
  <c r="O354" i="1" s="1"/>
  <c r="E354" i="1"/>
  <c r="P354" i="1" s="1"/>
  <c r="C356" i="1" l="1"/>
  <c r="E355" i="1"/>
  <c r="P355" i="1" s="1"/>
  <c r="F355" i="1"/>
  <c r="D355" i="1"/>
  <c r="O355" i="1" s="1"/>
  <c r="E356" i="1" l="1"/>
  <c r="P356" i="1" s="1"/>
  <c r="D356" i="1"/>
  <c r="O356" i="1" s="1"/>
  <c r="F356" i="1"/>
  <c r="Q357" i="1"/>
  <c r="C357" i="1" l="1"/>
  <c r="F357" i="1" l="1"/>
  <c r="D357" i="1"/>
  <c r="O357" i="1" s="1"/>
  <c r="E357" i="1"/>
  <c r="P357" i="1" s="1"/>
  <c r="Q358" i="1"/>
  <c r="C358" i="1" l="1"/>
  <c r="Q359" i="1" s="1"/>
  <c r="C359" i="1" l="1"/>
  <c r="Q360" i="1" s="1"/>
  <c r="E358" i="1"/>
  <c r="P358" i="1" s="1"/>
  <c r="F358" i="1"/>
  <c r="D358" i="1"/>
  <c r="O358" i="1" s="1"/>
  <c r="C360" i="1" l="1"/>
  <c r="Q361" i="1" s="1"/>
  <c r="D359" i="1"/>
  <c r="O359" i="1" s="1"/>
  <c r="E359" i="1"/>
  <c r="P359" i="1" s="1"/>
  <c r="F359" i="1"/>
  <c r="C361" i="1" l="1"/>
  <c r="D360" i="1"/>
  <c r="O360" i="1" s="1"/>
  <c r="E360" i="1"/>
  <c r="P360" i="1" s="1"/>
  <c r="F360" i="1"/>
  <c r="D361" i="1" l="1"/>
  <c r="O361" i="1" s="1"/>
  <c r="F361" i="1"/>
  <c r="E361" i="1"/>
  <c r="P361" i="1" s="1"/>
  <c r="Q362" i="1"/>
  <c r="C362" i="1" l="1"/>
  <c r="F362" i="1" l="1"/>
  <c r="D362" i="1"/>
  <c r="O362" i="1" s="1"/>
  <c r="E362" i="1"/>
  <c r="P362" i="1" s="1"/>
  <c r="Q363" i="1"/>
  <c r="C363" i="1" l="1"/>
  <c r="Q364" i="1" s="1"/>
  <c r="C364" i="1" l="1"/>
  <c r="Q365" i="1" s="1"/>
  <c r="E363" i="1"/>
  <c r="P363" i="1" s="1"/>
  <c r="D363" i="1"/>
  <c r="O363" i="1" s="1"/>
  <c r="F363" i="1"/>
  <c r="C365" i="1" l="1"/>
  <c r="D364" i="1"/>
  <c r="O364" i="1" s="1"/>
  <c r="F364" i="1"/>
  <c r="E364" i="1"/>
  <c r="P364" i="1" s="1"/>
  <c r="F365" i="1" l="1"/>
  <c r="E365" i="1"/>
  <c r="P365" i="1" s="1"/>
  <c r="D365" i="1"/>
  <c r="O365" i="1" s="1"/>
  <c r="Q366" i="1"/>
  <c r="C366" i="1" l="1"/>
  <c r="Q367" i="1" s="1"/>
  <c r="C367" i="1" l="1"/>
  <c r="Q368" i="1" s="1"/>
  <c r="D366" i="1"/>
  <c r="O366" i="1" s="1"/>
  <c r="F366" i="1"/>
  <c r="E366" i="1"/>
  <c r="P366" i="1" s="1"/>
  <c r="C368" i="1" l="1"/>
  <c r="Q369" i="1" s="1"/>
  <c r="F367" i="1"/>
  <c r="E367" i="1"/>
  <c r="P367" i="1" s="1"/>
  <c r="D367" i="1"/>
  <c r="O367" i="1" s="1"/>
  <c r="C369" i="1" l="1"/>
  <c r="E368" i="1"/>
  <c r="P368" i="1" s="1"/>
  <c r="D368" i="1"/>
  <c r="O368" i="1" s="1"/>
  <c r="F368" i="1"/>
  <c r="E369" i="1" l="1"/>
  <c r="P369" i="1" s="1"/>
  <c r="D369" i="1"/>
  <c r="O369" i="1" s="1"/>
  <c r="F369" i="1"/>
  <c r="Q370" i="1"/>
  <c r="C370" i="1" l="1"/>
  <c r="D370" i="1" l="1"/>
  <c r="O370" i="1" s="1"/>
  <c r="E370" i="1"/>
  <c r="P370" i="1" s="1"/>
  <c r="F370" i="1"/>
  <c r="Q371" i="1"/>
  <c r="C371" i="1" l="1"/>
  <c r="Q372" i="1" s="1"/>
  <c r="C372" i="1" l="1"/>
  <c r="Q373" i="1" s="1"/>
  <c r="D371" i="1"/>
  <c r="O371" i="1" s="1"/>
  <c r="E371" i="1"/>
  <c r="P371" i="1" s="1"/>
  <c r="F371" i="1"/>
  <c r="C373" i="1" l="1"/>
  <c r="Q374" i="1" s="1"/>
  <c r="D372" i="1"/>
  <c r="O372" i="1" s="1"/>
  <c r="F372" i="1"/>
  <c r="E372" i="1"/>
  <c r="P372" i="1" s="1"/>
  <c r="C374" i="1" l="1"/>
  <c r="F373" i="1"/>
  <c r="E373" i="1"/>
  <c r="P373" i="1" s="1"/>
  <c r="D373" i="1"/>
  <c r="O373" i="1" s="1"/>
  <c r="E374" i="1" l="1"/>
  <c r="P374" i="1" s="1"/>
  <c r="D374" i="1"/>
  <c r="O374" i="1" s="1"/>
  <c r="F374" i="1"/>
  <c r="Q375" i="1"/>
  <c r="C375" i="1" l="1"/>
  <c r="Q376" i="1" s="1"/>
  <c r="C376" i="1" l="1"/>
  <c r="Q377" i="1" s="1"/>
  <c r="E375" i="1"/>
  <c r="P375" i="1" s="1"/>
  <c r="F375" i="1"/>
  <c r="D375" i="1"/>
  <c r="O375" i="1" s="1"/>
  <c r="C377" i="1" l="1"/>
  <c r="D376" i="1"/>
  <c r="O376" i="1" s="1"/>
  <c r="E376" i="1"/>
  <c r="P376" i="1" s="1"/>
  <c r="F376" i="1"/>
  <c r="D377" i="1" l="1"/>
  <c r="O377" i="1" s="1"/>
  <c r="F377" i="1"/>
  <c r="E377" i="1"/>
  <c r="P377" i="1" s="1"/>
  <c r="Q378" i="1"/>
  <c r="C378" i="1" l="1"/>
  <c r="E378" i="1" l="1"/>
  <c r="P378" i="1" s="1"/>
  <c r="F378" i="1"/>
  <c r="D378" i="1"/>
  <c r="O378" i="1" s="1"/>
  <c r="Q379" i="1"/>
  <c r="C379" i="1" l="1"/>
  <c r="Q380" i="1" s="1"/>
  <c r="C380" i="1" l="1"/>
  <c r="Q381" i="1" s="1"/>
  <c r="E379" i="1"/>
  <c r="P379" i="1" s="1"/>
  <c r="F379" i="1"/>
  <c r="D379" i="1"/>
  <c r="O379" i="1" s="1"/>
  <c r="C381" i="1" l="1"/>
  <c r="Q382" i="1" s="1"/>
  <c r="D380" i="1"/>
  <c r="O380" i="1" s="1"/>
  <c r="F380" i="1"/>
  <c r="E380" i="1"/>
  <c r="P380" i="1" s="1"/>
  <c r="C382" i="1" l="1"/>
  <c r="Q383" i="1" s="1"/>
  <c r="D381" i="1"/>
  <c r="O381" i="1" s="1"/>
  <c r="E381" i="1"/>
  <c r="P381" i="1" s="1"/>
  <c r="F381" i="1"/>
  <c r="C383" i="1" l="1"/>
  <c r="Q384" i="1" s="1"/>
  <c r="E382" i="1"/>
  <c r="P382" i="1" s="1"/>
  <c r="D382" i="1"/>
  <c r="O382" i="1" s="1"/>
  <c r="F382" i="1"/>
  <c r="C384" i="1" l="1"/>
  <c r="D383" i="1"/>
  <c r="O383" i="1" s="1"/>
  <c r="F383" i="1"/>
  <c r="E383" i="1"/>
  <c r="P383" i="1" s="1"/>
  <c r="E384" i="1" l="1"/>
  <c r="P384" i="1" s="1"/>
  <c r="D384" i="1"/>
  <c r="O384" i="1" s="1"/>
  <c r="F384" i="1"/>
  <c r="Q385" i="1"/>
  <c r="C385" i="1" l="1"/>
  <c r="E385" i="1" l="1"/>
  <c r="P385" i="1" s="1"/>
  <c r="D385" i="1"/>
  <c r="O385" i="1" s="1"/>
  <c r="F385" i="1"/>
  <c r="Q386" i="1"/>
  <c r="C386" i="1" l="1"/>
  <c r="Q387" i="1" s="1"/>
  <c r="C387" i="1" l="1"/>
  <c r="Q388" i="1" s="1"/>
  <c r="D386" i="1"/>
  <c r="O386" i="1" s="1"/>
  <c r="E386" i="1"/>
  <c r="P386" i="1" s="1"/>
  <c r="F386" i="1"/>
  <c r="C388" i="1" l="1"/>
  <c r="Q389" i="1" s="1"/>
  <c r="E387" i="1"/>
  <c r="P387" i="1" s="1"/>
  <c r="D387" i="1"/>
  <c r="O387" i="1" s="1"/>
  <c r="F387" i="1"/>
  <c r="C389" i="1" l="1"/>
  <c r="D388" i="1"/>
  <c r="O388" i="1" s="1"/>
  <c r="F388" i="1"/>
  <c r="E388" i="1"/>
  <c r="P388" i="1" s="1"/>
  <c r="E389" i="1" l="1"/>
  <c r="P389" i="1" s="1"/>
  <c r="F389" i="1"/>
  <c r="D389" i="1"/>
  <c r="O389" i="1" s="1"/>
  <c r="Q390" i="1"/>
  <c r="C390" i="1" l="1"/>
  <c r="D390" i="1" l="1"/>
  <c r="O390" i="1" s="1"/>
  <c r="E390" i="1"/>
  <c r="P390" i="1" s="1"/>
  <c r="F390" i="1"/>
  <c r="Q391" i="1"/>
  <c r="C391" i="1" l="1"/>
  <c r="Q392" i="1" s="1"/>
  <c r="C392" i="1" l="1"/>
  <c r="Q393" i="1" s="1"/>
  <c r="F391" i="1"/>
  <c r="E391" i="1"/>
  <c r="P391" i="1" s="1"/>
  <c r="D391" i="1"/>
  <c r="O391" i="1" s="1"/>
  <c r="C393" i="1" l="1"/>
  <c r="Q394" i="1" s="1"/>
  <c r="E392" i="1"/>
  <c r="P392" i="1" s="1"/>
  <c r="F392" i="1"/>
  <c r="D392" i="1"/>
  <c r="O392" i="1" s="1"/>
  <c r="C394" i="1" l="1"/>
  <c r="Q395" i="1" s="1"/>
  <c r="D393" i="1"/>
  <c r="O393" i="1" s="1"/>
  <c r="E393" i="1"/>
  <c r="P393" i="1" s="1"/>
  <c r="F393" i="1"/>
  <c r="C395" i="1" l="1"/>
  <c r="Q396" i="1" s="1"/>
  <c r="F394" i="1"/>
  <c r="E394" i="1"/>
  <c r="P394" i="1" s="1"/>
  <c r="D394" i="1"/>
  <c r="O394" i="1" s="1"/>
  <c r="C396" i="1" l="1"/>
  <c r="D395" i="1"/>
  <c r="O395" i="1" s="1"/>
  <c r="F395" i="1"/>
  <c r="E395" i="1"/>
  <c r="P395" i="1" s="1"/>
  <c r="D396" i="1" l="1"/>
  <c r="O396" i="1" s="1"/>
  <c r="F396" i="1"/>
  <c r="E396" i="1"/>
  <c r="P396" i="1" s="1"/>
  <c r="Q397" i="1"/>
  <c r="C397" i="1" l="1"/>
  <c r="D397" i="1" l="1"/>
  <c r="O397" i="1" s="1"/>
  <c r="E397" i="1"/>
  <c r="P397" i="1" s="1"/>
  <c r="F397" i="1"/>
  <c r="Q398" i="1"/>
  <c r="C398" i="1" l="1"/>
  <c r="Q399" i="1" s="1"/>
  <c r="C399" i="1" l="1"/>
  <c r="Q400" i="1" s="1"/>
  <c r="F398" i="1"/>
  <c r="D398" i="1"/>
  <c r="O398" i="1" s="1"/>
  <c r="E398" i="1"/>
  <c r="P398" i="1" s="1"/>
  <c r="C400" i="1" l="1"/>
  <c r="D399" i="1"/>
  <c r="O399" i="1" s="1"/>
  <c r="F399" i="1"/>
  <c r="E399" i="1"/>
  <c r="P399" i="1" s="1"/>
  <c r="E400" i="1" l="1"/>
  <c r="P400" i="1" s="1"/>
  <c r="F400" i="1"/>
  <c r="D400" i="1"/>
  <c r="O400" i="1" s="1"/>
  <c r="Q401" i="1"/>
  <c r="C401" i="1" l="1"/>
  <c r="Q402" i="1" s="1"/>
  <c r="C402" i="1" l="1"/>
  <c r="Q403" i="1" s="1"/>
  <c r="E401" i="1"/>
  <c r="P401" i="1" s="1"/>
  <c r="D401" i="1"/>
  <c r="O401" i="1" s="1"/>
  <c r="F401" i="1"/>
  <c r="C403" i="1" l="1"/>
  <c r="Q404" i="1" s="1"/>
  <c r="D402" i="1"/>
  <c r="O402" i="1" s="1"/>
  <c r="F402" i="1"/>
  <c r="E402" i="1"/>
  <c r="P402" i="1" s="1"/>
  <c r="C404" i="1" l="1"/>
  <c r="E403" i="1"/>
  <c r="P403" i="1" s="1"/>
  <c r="F403" i="1"/>
  <c r="D403" i="1"/>
  <c r="O403" i="1" s="1"/>
  <c r="F404" i="1" l="1"/>
  <c r="E404" i="1"/>
  <c r="P404" i="1" s="1"/>
  <c r="D404" i="1"/>
  <c r="O404" i="1" s="1"/>
  <c r="Q405" i="1"/>
  <c r="C405" i="1" l="1"/>
  <c r="Q406" i="1" s="1"/>
  <c r="C406" i="1" l="1"/>
  <c r="Q407" i="1" s="1"/>
  <c r="E405" i="1"/>
  <c r="P405" i="1" s="1"/>
  <c r="F405" i="1"/>
  <c r="D405" i="1"/>
  <c r="O405" i="1" s="1"/>
  <c r="C407" i="1" l="1"/>
  <c r="Q408" i="1" s="1"/>
  <c r="F406" i="1"/>
  <c r="D406" i="1"/>
  <c r="O406" i="1" s="1"/>
  <c r="E406" i="1"/>
  <c r="P406" i="1" s="1"/>
  <c r="C408" i="1" l="1"/>
  <c r="E407" i="1"/>
  <c r="P407" i="1" s="1"/>
  <c r="F407" i="1"/>
  <c r="D407" i="1"/>
  <c r="O407" i="1" s="1"/>
  <c r="F408" i="1" l="1"/>
  <c r="D408" i="1"/>
  <c r="O408" i="1" s="1"/>
  <c r="E408" i="1"/>
  <c r="P408" i="1" s="1"/>
  <c r="Q409" i="1"/>
  <c r="C409" i="1" l="1"/>
  <c r="F409" i="1" l="1"/>
  <c r="E409" i="1"/>
  <c r="P409" i="1" s="1"/>
  <c r="D409" i="1"/>
  <c r="O409" i="1" s="1"/>
  <c r="Q410" i="1"/>
  <c r="C410" i="1" l="1"/>
  <c r="Q411" i="1" s="1"/>
  <c r="C411" i="1" l="1"/>
  <c r="Q412" i="1" s="1"/>
  <c r="F410" i="1"/>
  <c r="D410" i="1"/>
  <c r="O410" i="1" s="1"/>
  <c r="E410" i="1"/>
  <c r="P410" i="1" s="1"/>
  <c r="C412" i="1" l="1"/>
  <c r="F411" i="1"/>
  <c r="E411" i="1"/>
  <c r="P411" i="1" s="1"/>
  <c r="D411" i="1"/>
  <c r="O411" i="1" s="1"/>
  <c r="F412" i="1" l="1"/>
  <c r="E412" i="1"/>
  <c r="P412" i="1" s="1"/>
  <c r="D412" i="1"/>
  <c r="O412" i="1" s="1"/>
  <c r="Q413" i="1"/>
  <c r="C413" i="1" l="1"/>
  <c r="F413" i="1" l="1"/>
  <c r="E413" i="1"/>
  <c r="P413" i="1" s="1"/>
  <c r="D413" i="1"/>
  <c r="O413" i="1" s="1"/>
  <c r="Q414" i="1"/>
  <c r="C414" i="1" l="1"/>
  <c r="E414" i="1" l="1"/>
  <c r="P414" i="1" s="1"/>
  <c r="D414" i="1"/>
  <c r="O414" i="1" s="1"/>
  <c r="F414" i="1"/>
  <c r="Q415" i="1"/>
  <c r="C415" i="1" l="1"/>
  <c r="Q416" i="1" s="1"/>
  <c r="C416" i="1" l="1"/>
  <c r="Q417" i="1" s="1"/>
  <c r="D415" i="1"/>
  <c r="O415" i="1" s="1"/>
  <c r="E415" i="1"/>
  <c r="P415" i="1" s="1"/>
  <c r="F415" i="1"/>
  <c r="C417" i="1" l="1"/>
  <c r="E416" i="1"/>
  <c r="P416" i="1" s="1"/>
  <c r="D416" i="1"/>
  <c r="O416" i="1" s="1"/>
  <c r="F416" i="1"/>
  <c r="E417" i="1" l="1"/>
  <c r="P417" i="1" s="1"/>
  <c r="F417" i="1"/>
  <c r="D417" i="1"/>
  <c r="O417" i="1" s="1"/>
  <c r="Q418" i="1"/>
  <c r="C418" i="1" l="1"/>
  <c r="Q419" i="1" s="1"/>
  <c r="C419" i="1" l="1"/>
  <c r="Q420" i="1" s="1"/>
  <c r="F418" i="1"/>
  <c r="E418" i="1"/>
  <c r="P418" i="1" s="1"/>
  <c r="D418" i="1"/>
  <c r="O418" i="1" s="1"/>
  <c r="C420" i="1" l="1"/>
  <c r="E419" i="1"/>
  <c r="P419" i="1" s="1"/>
  <c r="F419" i="1"/>
  <c r="D419" i="1"/>
  <c r="O419" i="1" s="1"/>
  <c r="E420" i="1" l="1"/>
  <c r="P420" i="1" s="1"/>
  <c r="D420" i="1"/>
  <c r="O420" i="1" s="1"/>
  <c r="F420" i="1"/>
  <c r="Q421" i="1"/>
  <c r="C421" i="1" l="1"/>
  <c r="D421" i="1" l="1"/>
  <c r="O421" i="1" s="1"/>
  <c r="F421" i="1"/>
  <c r="E421" i="1"/>
  <c r="P421" i="1" s="1"/>
  <c r="Q422" i="1"/>
  <c r="C422" i="1" l="1"/>
  <c r="D422" i="1" l="1"/>
  <c r="O422" i="1" s="1"/>
  <c r="E422" i="1"/>
  <c r="P422" i="1" s="1"/>
  <c r="F422" i="1"/>
  <c r="Q423" i="1"/>
  <c r="C423" i="1" l="1"/>
  <c r="F423" i="1" l="1"/>
  <c r="D423" i="1"/>
  <c r="O423" i="1" s="1"/>
  <c r="E423" i="1"/>
  <c r="P423" i="1" s="1"/>
  <c r="Q424" i="1"/>
  <c r="C424" i="1" l="1"/>
  <c r="Q425" i="1" s="1"/>
  <c r="C425" i="1" l="1"/>
  <c r="E424" i="1"/>
  <c r="P424" i="1" s="1"/>
  <c r="D424" i="1"/>
  <c r="O424" i="1" s="1"/>
  <c r="F424" i="1"/>
  <c r="E425" i="1" l="1"/>
  <c r="P425" i="1" s="1"/>
  <c r="F425" i="1"/>
  <c r="D425" i="1"/>
  <c r="O425" i="1" s="1"/>
  <c r="Q426" i="1"/>
  <c r="C426" i="1" l="1"/>
  <c r="Q427" i="1" s="1"/>
  <c r="C427" i="1" l="1"/>
  <c r="Q428" i="1" s="1"/>
  <c r="D426" i="1"/>
  <c r="O426" i="1" s="1"/>
  <c r="E426" i="1"/>
  <c r="P426" i="1" s="1"/>
  <c r="F426" i="1"/>
  <c r="C428" i="1" l="1"/>
  <c r="Q429" i="1" s="1"/>
  <c r="D427" i="1"/>
  <c r="O427" i="1" s="1"/>
  <c r="E427" i="1"/>
  <c r="P427" i="1" s="1"/>
  <c r="F427" i="1"/>
  <c r="C429" i="1" l="1"/>
  <c r="Q430" i="1" s="1"/>
  <c r="E428" i="1"/>
  <c r="P428" i="1" s="1"/>
  <c r="F428" i="1"/>
  <c r="D428" i="1"/>
  <c r="O428" i="1" s="1"/>
  <c r="C430" i="1" l="1"/>
  <c r="D429" i="1"/>
  <c r="O429" i="1" s="1"/>
  <c r="F429" i="1"/>
  <c r="E429" i="1"/>
  <c r="P429" i="1" s="1"/>
  <c r="F430" i="1" l="1"/>
  <c r="D430" i="1"/>
  <c r="O430" i="1" s="1"/>
  <c r="E430" i="1"/>
  <c r="P430" i="1" s="1"/>
  <c r="Q431" i="1"/>
  <c r="C431" i="1" l="1"/>
  <c r="Q432" i="1" s="1"/>
  <c r="C432" i="1" l="1"/>
  <c r="E431" i="1"/>
  <c r="P431" i="1" s="1"/>
  <c r="F431" i="1"/>
  <c r="D431" i="1"/>
  <c r="O431" i="1" s="1"/>
  <c r="D432" i="1" l="1"/>
  <c r="O432" i="1" s="1"/>
  <c r="E432" i="1"/>
  <c r="P432" i="1" s="1"/>
  <c r="F432" i="1"/>
  <c r="Q433" i="1"/>
  <c r="C433" i="1" l="1"/>
  <c r="F433" i="1" l="1"/>
  <c r="E433" i="1"/>
  <c r="P433" i="1" s="1"/>
  <c r="D433" i="1"/>
  <c r="O433" i="1" s="1"/>
  <c r="Q434" i="1"/>
  <c r="C434" i="1" l="1"/>
  <c r="Q435" i="1" s="1"/>
  <c r="C435" i="1" l="1"/>
  <c r="D434" i="1"/>
  <c r="O434" i="1" s="1"/>
  <c r="F434" i="1"/>
  <c r="E434" i="1"/>
  <c r="P434" i="1" s="1"/>
  <c r="E435" i="1" l="1"/>
  <c r="P435" i="1" s="1"/>
  <c r="F435" i="1"/>
  <c r="D435" i="1"/>
  <c r="O435" i="1" s="1"/>
  <c r="Q436" i="1"/>
  <c r="C436" i="1" l="1"/>
  <c r="D436" i="1" l="1"/>
  <c r="O436" i="1" s="1"/>
  <c r="E436" i="1"/>
  <c r="P436" i="1" s="1"/>
  <c r="F436" i="1"/>
  <c r="Q437" i="1"/>
  <c r="C437" i="1" l="1"/>
  <c r="Q438" i="1" s="1"/>
  <c r="C438" i="1" l="1"/>
  <c r="E437" i="1"/>
  <c r="P437" i="1" s="1"/>
  <c r="F437" i="1"/>
  <c r="D437" i="1"/>
  <c r="O437" i="1" s="1"/>
  <c r="D438" i="1" l="1"/>
  <c r="O438" i="1" s="1"/>
  <c r="E438" i="1"/>
  <c r="P438" i="1" s="1"/>
  <c r="F438" i="1"/>
  <c r="Q439" i="1"/>
  <c r="C439" i="1" l="1"/>
  <c r="D439" i="1" l="1"/>
  <c r="O439" i="1" s="1"/>
  <c r="F439" i="1"/>
  <c r="E439" i="1"/>
  <c r="P439" i="1" s="1"/>
  <c r="Q440" i="1"/>
  <c r="C440" i="1" l="1"/>
  <c r="E440" i="1" l="1"/>
  <c r="P440" i="1" s="1"/>
  <c r="D440" i="1"/>
  <c r="O440" i="1" s="1"/>
  <c r="F440" i="1"/>
  <c r="Q441" i="1"/>
  <c r="C441" i="1" l="1"/>
  <c r="D441" i="1" l="1"/>
  <c r="O441" i="1" s="1"/>
  <c r="F441" i="1"/>
  <c r="E441" i="1"/>
  <c r="P441" i="1" s="1"/>
  <c r="Q442" i="1"/>
  <c r="C442" i="1" l="1"/>
  <c r="F442" i="1" l="1"/>
  <c r="E442" i="1"/>
  <c r="P442" i="1" s="1"/>
  <c r="D442" i="1"/>
  <c r="O442" i="1" s="1"/>
  <c r="Q443" i="1"/>
  <c r="C443" i="1" l="1"/>
  <c r="F443" i="1" l="1"/>
  <c r="D443" i="1"/>
  <c r="O443" i="1" s="1"/>
  <c r="E443" i="1"/>
  <c r="P443" i="1" s="1"/>
  <c r="Q444" i="1"/>
  <c r="C444" i="1" l="1"/>
  <c r="Q445" i="1" s="1"/>
  <c r="C445" i="1" l="1"/>
  <c r="Q446" i="1" s="1"/>
  <c r="D444" i="1"/>
  <c r="O444" i="1" s="1"/>
  <c r="F444" i="1"/>
  <c r="E444" i="1"/>
  <c r="P444" i="1" s="1"/>
  <c r="C446" i="1" l="1"/>
  <c r="Q447" i="1" s="1"/>
  <c r="F445" i="1"/>
  <c r="D445" i="1"/>
  <c r="O445" i="1" s="1"/>
  <c r="E445" i="1"/>
  <c r="P445" i="1" s="1"/>
  <c r="C447" i="1" l="1"/>
  <c r="E446" i="1"/>
  <c r="P446" i="1" s="1"/>
  <c r="F446" i="1"/>
  <c r="D446" i="1"/>
  <c r="O446" i="1" s="1"/>
  <c r="E447" i="1" l="1"/>
  <c r="P447" i="1" s="1"/>
  <c r="F447" i="1"/>
  <c r="D447" i="1"/>
  <c r="O447" i="1" s="1"/>
  <c r="Q448" i="1"/>
  <c r="C448" i="1" l="1"/>
  <c r="E448" i="1" l="1"/>
  <c r="P448" i="1" s="1"/>
  <c r="F448" i="1"/>
  <c r="D448" i="1"/>
  <c r="O448" i="1" s="1"/>
  <c r="Q449" i="1"/>
  <c r="C449" i="1" l="1"/>
  <c r="Q450" i="1" s="1"/>
  <c r="C450" i="1" l="1"/>
  <c r="Q451" i="1" s="1"/>
  <c r="F449" i="1"/>
  <c r="D449" i="1"/>
  <c r="O449" i="1" s="1"/>
  <c r="E449" i="1"/>
  <c r="P449" i="1" s="1"/>
  <c r="C451" i="1" l="1"/>
  <c r="D450" i="1"/>
  <c r="O450" i="1" s="1"/>
  <c r="F450" i="1"/>
  <c r="E450" i="1"/>
  <c r="P450" i="1" s="1"/>
  <c r="E451" i="1" l="1"/>
  <c r="P451" i="1" s="1"/>
  <c r="F451" i="1"/>
  <c r="D451" i="1"/>
  <c r="O451" i="1" s="1"/>
  <c r="Q452" i="1"/>
  <c r="C452" i="1" l="1"/>
  <c r="D452" i="1" l="1"/>
  <c r="O452" i="1" s="1"/>
  <c r="F452" i="1"/>
  <c r="E452" i="1"/>
  <c r="P452" i="1" s="1"/>
  <c r="Q453" i="1"/>
  <c r="C453" i="1" l="1"/>
  <c r="E453" i="1" l="1"/>
  <c r="P453" i="1" s="1"/>
  <c r="F453" i="1"/>
  <c r="D453" i="1"/>
  <c r="O453" i="1" s="1"/>
  <c r="Q454" i="1"/>
  <c r="C454" i="1" l="1"/>
  <c r="E454" i="1" l="1"/>
  <c r="P454" i="1" s="1"/>
  <c r="D454" i="1"/>
  <c r="O454" i="1" s="1"/>
  <c r="F454" i="1"/>
  <c r="Q455" i="1"/>
  <c r="C455" i="1" l="1"/>
  <c r="F455" i="1" l="1"/>
  <c r="D455" i="1"/>
  <c r="O455" i="1" s="1"/>
  <c r="E455" i="1"/>
  <c r="P455" i="1" s="1"/>
  <c r="Q456" i="1"/>
  <c r="C456" i="1" l="1"/>
  <c r="D456" i="1" l="1"/>
  <c r="O456" i="1" s="1"/>
  <c r="E456" i="1"/>
  <c r="P456" i="1" s="1"/>
  <c r="F456" i="1"/>
  <c r="Q457" i="1"/>
  <c r="C457" i="1" l="1"/>
  <c r="E457" i="1" l="1"/>
  <c r="P457" i="1" s="1"/>
  <c r="F457" i="1"/>
  <c r="D457" i="1"/>
  <c r="O457" i="1" s="1"/>
  <c r="Q458" i="1"/>
  <c r="C458" i="1" l="1"/>
  <c r="Q459" i="1" s="1"/>
  <c r="C459" i="1" l="1"/>
  <c r="E458" i="1"/>
  <c r="P458" i="1" s="1"/>
  <c r="F458" i="1"/>
  <c r="D458" i="1"/>
  <c r="O458" i="1" s="1"/>
  <c r="F459" i="1" l="1"/>
  <c r="D459" i="1"/>
  <c r="O459" i="1" s="1"/>
  <c r="E459" i="1"/>
  <c r="P459" i="1" s="1"/>
  <c r="Q460" i="1"/>
  <c r="C460" i="1" l="1"/>
  <c r="E460" i="1" l="1"/>
  <c r="P460" i="1" s="1"/>
  <c r="D460" i="1"/>
  <c r="O460" i="1" s="1"/>
  <c r="F460" i="1"/>
  <c r="Q461" i="1"/>
  <c r="C461" i="1" l="1"/>
  <c r="Q462" i="1" s="1"/>
  <c r="C462" i="1" l="1"/>
  <c r="E461" i="1"/>
  <c r="P461" i="1" s="1"/>
  <c r="F461" i="1"/>
  <c r="D461" i="1"/>
  <c r="O461" i="1" s="1"/>
  <c r="D462" i="1" l="1"/>
  <c r="O462" i="1" s="1"/>
  <c r="E462" i="1"/>
  <c r="P462" i="1" s="1"/>
  <c r="F462" i="1"/>
  <c r="Q463" i="1"/>
  <c r="C463" i="1" l="1"/>
  <c r="F463" i="1" l="1"/>
  <c r="E463" i="1"/>
  <c r="P463" i="1" s="1"/>
  <c r="D463" i="1"/>
  <c r="O463" i="1" s="1"/>
  <c r="Q464" i="1"/>
  <c r="C464" i="1" l="1"/>
  <c r="D464" i="1" l="1"/>
  <c r="O464" i="1" s="1"/>
  <c r="F464" i="1"/>
  <c r="E464" i="1"/>
  <c r="P464" i="1" s="1"/>
  <c r="Q465" i="1"/>
  <c r="C465" i="1" l="1"/>
  <c r="Q466" i="1" s="1"/>
  <c r="C466" i="1" l="1"/>
  <c r="Q467" i="1" s="1"/>
  <c r="E465" i="1"/>
  <c r="P465" i="1" s="1"/>
  <c r="F465" i="1"/>
  <c r="D465" i="1"/>
  <c r="O465" i="1" s="1"/>
  <c r="C467" i="1" l="1"/>
  <c r="F466" i="1"/>
  <c r="D466" i="1"/>
  <c r="O466" i="1" s="1"/>
  <c r="E466" i="1"/>
  <c r="P466" i="1" s="1"/>
  <c r="F467" i="1" l="1"/>
  <c r="E467" i="1"/>
  <c r="P467" i="1" s="1"/>
  <c r="D467" i="1"/>
  <c r="O467" i="1" s="1"/>
  <c r="Q468" i="1"/>
  <c r="C468" i="1" l="1"/>
  <c r="Q469" i="1" s="1"/>
  <c r="C469" i="1" l="1"/>
  <c r="Q470" i="1" s="1"/>
  <c r="E468" i="1"/>
  <c r="P468" i="1" s="1"/>
  <c r="D468" i="1"/>
  <c r="O468" i="1" s="1"/>
  <c r="F468" i="1"/>
  <c r="C470" i="1" l="1"/>
  <c r="E469" i="1"/>
  <c r="P469" i="1" s="1"/>
  <c r="F469" i="1"/>
  <c r="D469" i="1"/>
  <c r="O469" i="1" s="1"/>
  <c r="E470" i="1" l="1"/>
  <c r="P470" i="1" s="1"/>
  <c r="D470" i="1"/>
  <c r="O470" i="1" s="1"/>
  <c r="F470" i="1"/>
  <c r="Q471" i="1"/>
  <c r="C471" i="1" l="1"/>
  <c r="E471" i="1" l="1"/>
  <c r="P471" i="1" s="1"/>
  <c r="F471" i="1"/>
  <c r="D471" i="1"/>
  <c r="O471" i="1" s="1"/>
  <c r="Q472" i="1"/>
  <c r="C472" i="1" l="1"/>
  <c r="E472" i="1" l="1"/>
  <c r="P472" i="1" s="1"/>
  <c r="F472" i="1"/>
  <c r="D472" i="1"/>
  <c r="O472" i="1" s="1"/>
  <c r="Q473" i="1"/>
  <c r="C473" i="1" l="1"/>
  <c r="D473" i="1" l="1"/>
  <c r="O473" i="1" s="1"/>
  <c r="F473" i="1"/>
  <c r="E473" i="1"/>
  <c r="P473" i="1" s="1"/>
  <c r="Q474" i="1"/>
  <c r="C474" i="1" l="1"/>
  <c r="Q475" i="1" s="1"/>
  <c r="C475" i="1" l="1"/>
  <c r="D474" i="1"/>
  <c r="O474" i="1" s="1"/>
  <c r="F474" i="1"/>
  <c r="E474" i="1"/>
  <c r="P474" i="1" s="1"/>
  <c r="E475" i="1" l="1"/>
  <c r="P475" i="1" s="1"/>
  <c r="D475" i="1"/>
  <c r="O475" i="1" s="1"/>
  <c r="F475" i="1"/>
  <c r="Q476" i="1"/>
  <c r="C476" i="1" l="1"/>
  <c r="D476" i="1" l="1"/>
  <c r="O476" i="1" s="1"/>
  <c r="E476" i="1"/>
  <c r="P476" i="1" s="1"/>
  <c r="F476" i="1"/>
  <c r="Q477" i="1"/>
  <c r="C477" i="1" l="1"/>
  <c r="Q478" i="1" s="1"/>
  <c r="C478" i="1" l="1"/>
  <c r="Q479" i="1" s="1"/>
  <c r="D477" i="1"/>
  <c r="O477" i="1" s="1"/>
  <c r="E477" i="1"/>
  <c r="P477" i="1" s="1"/>
  <c r="F477" i="1"/>
  <c r="C479" i="1" l="1"/>
  <c r="F478" i="1"/>
  <c r="E478" i="1"/>
  <c r="P478" i="1" s="1"/>
  <c r="D478" i="1"/>
  <c r="O478" i="1" s="1"/>
  <c r="D479" i="1" l="1"/>
  <c r="O479" i="1" s="1"/>
  <c r="F479" i="1"/>
  <c r="E479" i="1"/>
  <c r="P479" i="1" s="1"/>
  <c r="Q480" i="1"/>
  <c r="C480" i="1" l="1"/>
  <c r="Q481" i="1" s="1"/>
  <c r="C481" i="1" l="1"/>
  <c r="Q482" i="1" s="1"/>
  <c r="E480" i="1"/>
  <c r="P480" i="1" s="1"/>
  <c r="D480" i="1"/>
  <c r="O480" i="1" s="1"/>
  <c r="F480" i="1"/>
  <c r="C482" i="1" l="1"/>
  <c r="E481" i="1"/>
  <c r="P481" i="1" s="1"/>
  <c r="F481" i="1"/>
  <c r="D481" i="1"/>
  <c r="O481" i="1" s="1"/>
  <c r="F482" i="1" l="1"/>
  <c r="D482" i="1"/>
  <c r="O482" i="1" s="1"/>
  <c r="E482" i="1"/>
  <c r="P482" i="1" s="1"/>
  <c r="Q483" i="1"/>
  <c r="C483" i="1" l="1"/>
  <c r="F483" i="1" l="1"/>
  <c r="D483" i="1"/>
  <c r="O483" i="1" s="1"/>
  <c r="E483" i="1"/>
  <c r="P483" i="1" s="1"/>
  <c r="Q484" i="1"/>
  <c r="C484" i="1" l="1"/>
  <c r="Q485" i="1" s="1"/>
  <c r="C485" i="1" l="1"/>
  <c r="Q486" i="1" s="1"/>
  <c r="E484" i="1"/>
  <c r="P484" i="1" s="1"/>
  <c r="F484" i="1"/>
  <c r="D484" i="1"/>
  <c r="O484" i="1" s="1"/>
  <c r="C486" i="1" l="1"/>
  <c r="Q487" i="1" s="1"/>
  <c r="D485" i="1"/>
  <c r="O485" i="1" s="1"/>
  <c r="E485" i="1"/>
  <c r="P485" i="1" s="1"/>
  <c r="F485" i="1"/>
  <c r="C487" i="1" l="1"/>
  <c r="D486" i="1"/>
  <c r="O486" i="1" s="1"/>
  <c r="F486" i="1"/>
  <c r="E486" i="1"/>
  <c r="P486" i="1" s="1"/>
  <c r="D487" i="1" l="1"/>
  <c r="O487" i="1" s="1"/>
  <c r="F487" i="1"/>
  <c r="E487" i="1"/>
  <c r="P487" i="1" s="1"/>
  <c r="Q488" i="1"/>
  <c r="C488" i="1" l="1"/>
  <c r="Q489" i="1" s="1"/>
  <c r="C489" i="1" l="1"/>
  <c r="Q490" i="1" s="1"/>
  <c r="E488" i="1"/>
  <c r="P488" i="1" s="1"/>
  <c r="D488" i="1"/>
  <c r="O488" i="1" s="1"/>
  <c r="F488" i="1"/>
  <c r="C490" i="1" l="1"/>
  <c r="Q491" i="1" s="1"/>
  <c r="F489" i="1"/>
  <c r="D489" i="1"/>
  <c r="O489" i="1" s="1"/>
  <c r="E489" i="1"/>
  <c r="P489" i="1" s="1"/>
  <c r="C491" i="1" l="1"/>
  <c r="E490" i="1"/>
  <c r="P490" i="1" s="1"/>
  <c r="F490" i="1"/>
  <c r="D490" i="1"/>
  <c r="O490" i="1" s="1"/>
  <c r="E491" i="1" l="1"/>
  <c r="P491" i="1" s="1"/>
  <c r="F491" i="1"/>
  <c r="D491" i="1"/>
  <c r="O491" i="1" s="1"/>
  <c r="Q492" i="1"/>
  <c r="C492" i="1" l="1"/>
  <c r="Q493" i="1" s="1"/>
  <c r="C493" i="1" l="1"/>
  <c r="Q494" i="1" s="1"/>
  <c r="E492" i="1"/>
  <c r="P492" i="1" s="1"/>
  <c r="D492" i="1"/>
  <c r="O492" i="1" s="1"/>
  <c r="F492" i="1"/>
  <c r="C494" i="1" l="1"/>
  <c r="Q495" i="1" s="1"/>
  <c r="F493" i="1"/>
  <c r="E493" i="1"/>
  <c r="P493" i="1" s="1"/>
  <c r="D493" i="1"/>
  <c r="O493" i="1" s="1"/>
  <c r="C495" i="1" l="1"/>
  <c r="F494" i="1"/>
  <c r="E494" i="1"/>
  <c r="P494" i="1" s="1"/>
  <c r="D494" i="1"/>
  <c r="O494" i="1" s="1"/>
  <c r="F495" i="1" l="1"/>
  <c r="E495" i="1"/>
  <c r="P495" i="1" s="1"/>
  <c r="D495" i="1"/>
  <c r="O495" i="1" s="1"/>
  <c r="Q496" i="1"/>
  <c r="C496" i="1" l="1"/>
  <c r="Q497" i="1" s="1"/>
  <c r="C497" i="1" l="1"/>
  <c r="Q498" i="1" s="1"/>
  <c r="D496" i="1"/>
  <c r="O496" i="1" s="1"/>
  <c r="F496" i="1"/>
  <c r="E496" i="1"/>
  <c r="P496" i="1" s="1"/>
  <c r="C498" i="1" l="1"/>
  <c r="E497" i="1"/>
  <c r="P497" i="1" s="1"/>
  <c r="F497" i="1"/>
  <c r="D497" i="1"/>
  <c r="O497" i="1" s="1"/>
  <c r="E498" i="1" l="1"/>
  <c r="P498" i="1" s="1"/>
  <c r="D498" i="1"/>
  <c r="O498" i="1" s="1"/>
  <c r="F498" i="1"/>
  <c r="Q499" i="1"/>
  <c r="C499" i="1" l="1"/>
  <c r="F499" i="1" l="1"/>
  <c r="D499" i="1"/>
  <c r="O499" i="1" s="1"/>
  <c r="E499" i="1"/>
  <c r="P499" i="1" s="1"/>
  <c r="Q500" i="1"/>
  <c r="C500" i="1" l="1"/>
  <c r="F500" i="1" l="1"/>
  <c r="E500" i="1"/>
  <c r="P500" i="1" s="1"/>
  <c r="D500" i="1"/>
  <c r="O500" i="1" s="1"/>
  <c r="Q501" i="1"/>
  <c r="C501" i="1" l="1"/>
  <c r="Q502" i="1" s="1"/>
  <c r="C502" i="1" l="1"/>
  <c r="Q503" i="1" s="1"/>
  <c r="E501" i="1"/>
  <c r="P501" i="1" s="1"/>
  <c r="D501" i="1"/>
  <c r="O501" i="1" s="1"/>
  <c r="F501" i="1"/>
  <c r="C503" i="1" l="1"/>
  <c r="Q504" i="1" s="1"/>
  <c r="E502" i="1"/>
  <c r="P502" i="1" s="1"/>
  <c r="F502" i="1"/>
  <c r="D502" i="1"/>
  <c r="O502" i="1" s="1"/>
  <c r="C504" i="1" l="1"/>
  <c r="Q505" i="1" s="1"/>
  <c r="E503" i="1"/>
  <c r="P503" i="1" s="1"/>
  <c r="D503" i="1"/>
  <c r="O503" i="1" s="1"/>
  <c r="F503" i="1"/>
  <c r="C505" i="1" l="1"/>
  <c r="Q506" i="1" s="1"/>
  <c r="D504" i="1"/>
  <c r="O504" i="1" s="1"/>
  <c r="E504" i="1"/>
  <c r="P504" i="1" s="1"/>
  <c r="F504" i="1"/>
  <c r="C506" i="1" l="1"/>
  <c r="Q507" i="1" s="1"/>
  <c r="F505" i="1"/>
  <c r="D505" i="1"/>
  <c r="O505" i="1" s="1"/>
  <c r="E505" i="1"/>
  <c r="P505" i="1" s="1"/>
  <c r="C507" i="1" l="1"/>
  <c r="E506" i="1"/>
  <c r="P506" i="1" s="1"/>
  <c r="F506" i="1"/>
  <c r="D506" i="1"/>
  <c r="O506" i="1" s="1"/>
  <c r="F507" i="1" l="1"/>
  <c r="D507" i="1"/>
  <c r="O507" i="1" s="1"/>
  <c r="E507" i="1"/>
  <c r="P507" i="1" s="1"/>
  <c r="Q508" i="1"/>
  <c r="C508" i="1" l="1"/>
  <c r="Q509" i="1" s="1"/>
  <c r="C509" i="1" l="1"/>
  <c r="Q510" i="1" s="1"/>
  <c r="D508" i="1"/>
  <c r="O508" i="1" s="1"/>
  <c r="F508" i="1"/>
  <c r="E508" i="1"/>
  <c r="P508" i="1" s="1"/>
  <c r="C510" i="1" l="1"/>
  <c r="E509" i="1"/>
  <c r="P509" i="1" s="1"/>
  <c r="F509" i="1"/>
  <c r="D509" i="1"/>
  <c r="O509" i="1" s="1"/>
  <c r="D510" i="1" l="1"/>
  <c r="O510" i="1" s="1"/>
  <c r="E510" i="1"/>
  <c r="P510" i="1" s="1"/>
  <c r="F510" i="1"/>
  <c r="Q511" i="1"/>
  <c r="C511" i="1" l="1"/>
  <c r="F511" i="1" l="1"/>
  <c r="E511" i="1"/>
  <c r="P511" i="1" s="1"/>
  <c r="D511" i="1"/>
  <c r="O511" i="1" s="1"/>
  <c r="Q512" i="1"/>
  <c r="C512" i="1" l="1"/>
  <c r="Q513" i="1" s="1"/>
  <c r="C513" i="1" l="1"/>
  <c r="Q514" i="1" s="1"/>
  <c r="F512" i="1"/>
  <c r="E512" i="1"/>
  <c r="P512" i="1" s="1"/>
  <c r="D512" i="1"/>
  <c r="O512" i="1" s="1"/>
  <c r="C514" i="1" l="1"/>
  <c r="E513" i="1"/>
  <c r="P513" i="1" s="1"/>
  <c r="D513" i="1"/>
  <c r="O513" i="1" s="1"/>
  <c r="F513" i="1"/>
  <c r="F514" i="1" l="1"/>
  <c r="E514" i="1"/>
  <c r="P514" i="1" s="1"/>
  <c r="D514" i="1"/>
  <c r="O514" i="1" s="1"/>
  <c r="Q515" i="1"/>
  <c r="C515" i="1" l="1"/>
  <c r="Q516" i="1" s="1"/>
  <c r="C516" i="1" l="1"/>
  <c r="F515" i="1"/>
  <c r="D515" i="1"/>
  <c r="O515" i="1" s="1"/>
  <c r="E515" i="1"/>
  <c r="P515" i="1" s="1"/>
  <c r="F516" i="1" l="1"/>
  <c r="E516" i="1"/>
  <c r="P516" i="1" s="1"/>
  <c r="D516" i="1"/>
  <c r="O516" i="1" s="1"/>
  <c r="Q517" i="1"/>
  <c r="C517" i="1" l="1"/>
  <c r="Q518" i="1" s="1"/>
  <c r="C518" i="1" l="1"/>
  <c r="D517" i="1"/>
  <c r="O517" i="1" s="1"/>
  <c r="F517" i="1"/>
  <c r="E517" i="1"/>
  <c r="P517" i="1" s="1"/>
  <c r="D518" i="1" l="1"/>
  <c r="O518" i="1" s="1"/>
  <c r="E518" i="1"/>
  <c r="P518" i="1" s="1"/>
  <c r="F518" i="1"/>
  <c r="Q519" i="1"/>
  <c r="C519" i="1" l="1"/>
  <c r="E519" i="1" l="1"/>
  <c r="P519" i="1" s="1"/>
  <c r="F519" i="1"/>
  <c r="D519" i="1"/>
  <c r="O519" i="1" s="1"/>
  <c r="Q520" i="1"/>
  <c r="C520" i="1" l="1"/>
  <c r="F520" i="1" l="1"/>
  <c r="D520" i="1"/>
  <c r="O520" i="1" s="1"/>
  <c r="E520" i="1"/>
  <c r="P520" i="1" s="1"/>
  <c r="Q521" i="1"/>
  <c r="C521" i="1" l="1"/>
  <c r="D521" i="1" l="1"/>
  <c r="O521" i="1" s="1"/>
  <c r="F521" i="1"/>
  <c r="E521" i="1"/>
  <c r="P521" i="1" s="1"/>
  <c r="Q522" i="1"/>
  <c r="C522" i="1" l="1"/>
  <c r="D522" i="1" l="1"/>
  <c r="O522" i="1" s="1"/>
  <c r="E522" i="1"/>
  <c r="P522" i="1" s="1"/>
  <c r="F522" i="1"/>
  <c r="Q523" i="1"/>
  <c r="C523" i="1" l="1"/>
  <c r="F523" i="1" l="1"/>
  <c r="E523" i="1"/>
  <c r="P523" i="1" s="1"/>
  <c r="D523" i="1"/>
  <c r="O523" i="1" s="1"/>
  <c r="Q524" i="1"/>
  <c r="C524" i="1" l="1"/>
  <c r="Q525" i="1" s="1"/>
  <c r="C525" i="1" l="1"/>
  <c r="Q526" i="1" s="1"/>
  <c r="D524" i="1"/>
  <c r="O524" i="1" s="1"/>
  <c r="E524" i="1"/>
  <c r="P524" i="1" s="1"/>
  <c r="F524" i="1"/>
  <c r="C526" i="1" l="1"/>
  <c r="Q527" i="1" s="1"/>
  <c r="D525" i="1"/>
  <c r="O525" i="1" s="1"/>
  <c r="F525" i="1"/>
  <c r="E525" i="1"/>
  <c r="P525" i="1" s="1"/>
  <c r="E526" i="1" l="1"/>
  <c r="P526" i="1" s="1"/>
  <c r="D526" i="1"/>
  <c r="O526" i="1" s="1"/>
  <c r="F526" i="1"/>
  <c r="C527" i="1"/>
  <c r="E527" i="1" l="1"/>
  <c r="P527" i="1" s="1"/>
  <c r="F527" i="1"/>
  <c r="D527" i="1"/>
  <c r="O527" i="1" s="1"/>
  <c r="Q528" i="1"/>
  <c r="C528" i="1" l="1"/>
  <c r="Q529" i="1" s="1"/>
  <c r="C529" i="1" l="1"/>
  <c r="Q530" i="1" s="1"/>
  <c r="E528" i="1"/>
  <c r="P528" i="1" s="1"/>
  <c r="F528" i="1"/>
  <c r="D528" i="1"/>
  <c r="O528" i="1" s="1"/>
  <c r="C530" i="1" l="1"/>
  <c r="Q531" i="1" s="1"/>
  <c r="D529" i="1"/>
  <c r="O529" i="1" s="1"/>
  <c r="E529" i="1"/>
  <c r="P529" i="1" s="1"/>
  <c r="F529" i="1"/>
  <c r="C531" i="1" l="1"/>
  <c r="D530" i="1"/>
  <c r="O530" i="1" s="1"/>
  <c r="F530" i="1"/>
  <c r="E530" i="1"/>
  <c r="P530" i="1" s="1"/>
  <c r="E531" i="1" l="1"/>
  <c r="P531" i="1" s="1"/>
  <c r="D531" i="1"/>
  <c r="O531" i="1" s="1"/>
  <c r="F531" i="1"/>
  <c r="Q532" i="1"/>
  <c r="C532" i="1" l="1"/>
  <c r="F532" i="1" l="1"/>
  <c r="D532" i="1"/>
  <c r="O532" i="1" s="1"/>
  <c r="E532" i="1"/>
  <c r="P532" i="1" s="1"/>
  <c r="Q533" i="1"/>
  <c r="C533" i="1" l="1"/>
  <c r="Q534" i="1" s="1"/>
  <c r="C534" i="1" l="1"/>
  <c r="E533" i="1"/>
  <c r="P533" i="1" s="1"/>
  <c r="F533" i="1"/>
  <c r="D533" i="1"/>
  <c r="O533" i="1" s="1"/>
  <c r="E534" i="1" l="1"/>
  <c r="P534" i="1" s="1"/>
  <c r="F534" i="1"/>
  <c r="D534" i="1"/>
  <c r="O534" i="1" s="1"/>
  <c r="Q535" i="1"/>
  <c r="C535" i="1" l="1"/>
  <c r="Q536" i="1" s="1"/>
  <c r="C536" i="1" l="1"/>
  <c r="D535" i="1"/>
  <c r="O535" i="1" s="1"/>
  <c r="E535" i="1"/>
  <c r="P535" i="1" s="1"/>
  <c r="F535" i="1"/>
  <c r="E536" i="1" l="1"/>
  <c r="P536" i="1" s="1"/>
  <c r="D536" i="1"/>
  <c r="O536" i="1" s="1"/>
  <c r="F536" i="1"/>
  <c r="Q537" i="1"/>
  <c r="C537" i="1" l="1"/>
  <c r="Q538" i="1" s="1"/>
  <c r="C538" i="1" l="1"/>
  <c r="Q539" i="1" s="1"/>
  <c r="F537" i="1"/>
  <c r="E537" i="1"/>
  <c r="P537" i="1" s="1"/>
  <c r="D537" i="1"/>
  <c r="O537" i="1" s="1"/>
  <c r="C539" i="1" l="1"/>
  <c r="Q540" i="1" s="1"/>
  <c r="F538" i="1"/>
  <c r="E538" i="1"/>
  <c r="P538" i="1" s="1"/>
  <c r="D538" i="1"/>
  <c r="O538" i="1" s="1"/>
  <c r="C540" i="1" l="1"/>
  <c r="F539" i="1"/>
  <c r="E539" i="1"/>
  <c r="P539" i="1" s="1"/>
  <c r="D539" i="1"/>
  <c r="O539" i="1" s="1"/>
  <c r="E540" i="1" l="1"/>
  <c r="P540" i="1" s="1"/>
  <c r="D540" i="1"/>
  <c r="O540" i="1" s="1"/>
  <c r="F540" i="1"/>
  <c r="Q541" i="1"/>
  <c r="C541" i="1" l="1"/>
  <c r="Q542" i="1" s="1"/>
  <c r="C542" i="1" l="1"/>
  <c r="Q543" i="1" s="1"/>
  <c r="F541" i="1"/>
  <c r="E541" i="1"/>
  <c r="P541" i="1" s="1"/>
  <c r="D541" i="1"/>
  <c r="O541" i="1" s="1"/>
  <c r="C543" i="1" l="1"/>
  <c r="E542" i="1"/>
  <c r="P542" i="1" s="1"/>
  <c r="D542" i="1"/>
  <c r="O542" i="1" s="1"/>
  <c r="F542" i="1"/>
  <c r="D543" i="1" l="1"/>
  <c r="O543" i="1" s="1"/>
  <c r="F543" i="1"/>
  <c r="E543" i="1"/>
  <c r="P543" i="1" s="1"/>
  <c r="Q544" i="1"/>
  <c r="C544" i="1" l="1"/>
  <c r="Q545" i="1" s="1"/>
  <c r="C545" i="1" l="1"/>
  <c r="E544" i="1"/>
  <c r="P544" i="1" s="1"/>
  <c r="D544" i="1"/>
  <c r="O544" i="1" s="1"/>
  <c r="F544" i="1"/>
  <c r="F545" i="1" l="1"/>
  <c r="E545" i="1"/>
  <c r="P545" i="1" s="1"/>
  <c r="D545" i="1"/>
  <c r="O545" i="1" s="1"/>
  <c r="Q546" i="1"/>
  <c r="C546" i="1" l="1"/>
  <c r="D546" i="1" l="1"/>
  <c r="O546" i="1" s="1"/>
  <c r="E546" i="1"/>
  <c r="P546" i="1" s="1"/>
  <c r="F546" i="1"/>
  <c r="Q547" i="1"/>
  <c r="C547" i="1" l="1"/>
  <c r="F547" i="1" l="1"/>
  <c r="E547" i="1"/>
  <c r="P547" i="1" s="1"/>
  <c r="D547" i="1"/>
  <c r="O547" i="1" s="1"/>
  <c r="Q548" i="1"/>
  <c r="C548" i="1" l="1"/>
  <c r="Q549" i="1" s="1"/>
  <c r="C549" i="1" l="1"/>
  <c r="Q550" i="1" s="1"/>
  <c r="E548" i="1"/>
  <c r="P548" i="1" s="1"/>
  <c r="D548" i="1"/>
  <c r="O548" i="1" s="1"/>
  <c r="F548" i="1"/>
  <c r="C550" i="1" l="1"/>
  <c r="Q551" i="1" s="1"/>
  <c r="E549" i="1"/>
  <c r="P549" i="1" s="1"/>
  <c r="D549" i="1"/>
  <c r="O549" i="1" s="1"/>
  <c r="F549" i="1"/>
  <c r="D550" i="1" l="1"/>
  <c r="O550" i="1" s="1"/>
  <c r="E550" i="1"/>
  <c r="P550" i="1" s="1"/>
  <c r="F550" i="1"/>
  <c r="C551" i="1"/>
  <c r="E551" i="1" l="1"/>
  <c r="P551" i="1" s="1"/>
  <c r="F551" i="1"/>
  <c r="D551" i="1"/>
  <c r="O551" i="1" s="1"/>
  <c r="Q552" i="1"/>
  <c r="C552" i="1" l="1"/>
  <c r="E552" i="1" l="1"/>
  <c r="P552" i="1" s="1"/>
  <c r="D552" i="1"/>
  <c r="O552" i="1" s="1"/>
  <c r="F552" i="1"/>
  <c r="Q553" i="1"/>
  <c r="C553" i="1" l="1"/>
  <c r="F553" i="1" l="1"/>
  <c r="D553" i="1"/>
  <c r="O553" i="1" s="1"/>
  <c r="E553" i="1"/>
  <c r="P553" i="1" s="1"/>
  <c r="Q554" i="1"/>
  <c r="C554" i="1" l="1"/>
  <c r="F554" i="1" l="1"/>
  <c r="E554" i="1"/>
  <c r="P554" i="1" s="1"/>
  <c r="D554" i="1"/>
  <c r="O554" i="1" s="1"/>
  <c r="Q555" i="1"/>
  <c r="C555" i="1" l="1"/>
  <c r="E555" i="1" l="1"/>
  <c r="P555" i="1" s="1"/>
  <c r="D555" i="1"/>
  <c r="O555" i="1" s="1"/>
  <c r="F555" i="1"/>
  <c r="Q556" i="1"/>
  <c r="C556" i="1" l="1"/>
  <c r="Q557" i="1" s="1"/>
  <c r="C557" i="1" l="1"/>
  <c r="E556" i="1"/>
  <c r="P556" i="1" s="1"/>
  <c r="D556" i="1"/>
  <c r="O556" i="1" s="1"/>
  <c r="F556" i="1"/>
  <c r="F557" i="1" l="1"/>
  <c r="E557" i="1"/>
  <c r="P557" i="1" s="1"/>
  <c r="D557" i="1"/>
  <c r="O557" i="1" s="1"/>
  <c r="Q558" i="1"/>
  <c r="C558" i="1" l="1"/>
  <c r="F558" i="1" l="1"/>
  <c r="E558" i="1"/>
  <c r="P558" i="1" s="1"/>
  <c r="D558" i="1"/>
  <c r="O558" i="1" s="1"/>
  <c r="Q559" i="1"/>
  <c r="C559" i="1" l="1"/>
  <c r="Q560" i="1" s="1"/>
  <c r="C560" i="1" l="1"/>
  <c r="F559" i="1"/>
  <c r="E559" i="1"/>
  <c r="P559" i="1" s="1"/>
  <c r="D559" i="1"/>
  <c r="O559" i="1" s="1"/>
  <c r="E560" i="1" l="1"/>
  <c r="P560" i="1" s="1"/>
  <c r="D560" i="1"/>
  <c r="O560" i="1" s="1"/>
  <c r="F560" i="1"/>
  <c r="Q561" i="1"/>
  <c r="C561" i="1" l="1"/>
  <c r="E561" i="1" l="1"/>
  <c r="P561" i="1" s="1"/>
  <c r="D561" i="1"/>
  <c r="O561" i="1" s="1"/>
  <c r="F561" i="1"/>
  <c r="Q562" i="1"/>
  <c r="C562" i="1" l="1"/>
  <c r="E562" i="1" l="1"/>
  <c r="P562" i="1" s="1"/>
  <c r="F562" i="1"/>
  <c r="D562" i="1"/>
  <c r="O562" i="1" s="1"/>
  <c r="Q563" i="1"/>
  <c r="C563" i="1" l="1"/>
  <c r="Q564" i="1" s="1"/>
  <c r="C564" i="1" l="1"/>
  <c r="F563" i="1"/>
  <c r="D563" i="1"/>
  <c r="O563" i="1" s="1"/>
  <c r="E563" i="1"/>
  <c r="P563" i="1" s="1"/>
  <c r="D564" i="1" l="1"/>
  <c r="O564" i="1" s="1"/>
  <c r="E564" i="1"/>
  <c r="P564" i="1" s="1"/>
  <c r="F564" i="1"/>
  <c r="Q565" i="1"/>
  <c r="C565" i="1" l="1"/>
  <c r="D565" i="1" l="1"/>
  <c r="O565" i="1" s="1"/>
  <c r="E565" i="1"/>
  <c r="P565" i="1" s="1"/>
  <c r="F565" i="1"/>
  <c r="Q566" i="1"/>
  <c r="C566" i="1" l="1"/>
  <c r="E566" i="1" l="1"/>
  <c r="P566" i="1" s="1"/>
  <c r="D566" i="1"/>
  <c r="O566" i="1" s="1"/>
  <c r="F566" i="1"/>
  <c r="Q567" i="1"/>
  <c r="C567" i="1" l="1"/>
  <c r="Q568" i="1" s="1"/>
  <c r="C568" i="1" l="1"/>
  <c r="Q569" i="1" s="1"/>
  <c r="D567" i="1"/>
  <c r="O567" i="1" s="1"/>
  <c r="F567" i="1"/>
  <c r="E567" i="1"/>
  <c r="P567" i="1" s="1"/>
  <c r="C569" i="1" l="1"/>
  <c r="Q570" i="1" s="1"/>
  <c r="E568" i="1"/>
  <c r="P568" i="1" s="1"/>
  <c r="D568" i="1"/>
  <c r="O568" i="1" s="1"/>
  <c r="F568" i="1"/>
  <c r="C570" i="1" l="1"/>
  <c r="Q571" i="1" s="1"/>
  <c r="D569" i="1"/>
  <c r="O569" i="1" s="1"/>
  <c r="E569" i="1"/>
  <c r="P569" i="1" s="1"/>
  <c r="F569" i="1"/>
  <c r="C571" i="1" l="1"/>
  <c r="E570" i="1"/>
  <c r="P570" i="1" s="1"/>
  <c r="D570" i="1"/>
  <c r="O570" i="1" s="1"/>
  <c r="F570" i="1"/>
  <c r="E571" i="1" l="1"/>
  <c r="P571" i="1" s="1"/>
  <c r="D571" i="1"/>
  <c r="O571" i="1" s="1"/>
  <c r="F571" i="1"/>
  <c r="Q572" i="1"/>
  <c r="C572" i="1" l="1"/>
  <c r="F572" i="1" l="1"/>
  <c r="E572" i="1"/>
  <c r="P572" i="1" s="1"/>
  <c r="D572" i="1"/>
  <c r="O572" i="1" s="1"/>
  <c r="Q573" i="1"/>
  <c r="C573" i="1" l="1"/>
  <c r="Q574" i="1" s="1"/>
  <c r="C574" i="1" l="1"/>
  <c r="Q575" i="1" s="1"/>
  <c r="F573" i="1"/>
  <c r="D573" i="1"/>
  <c r="O573" i="1" s="1"/>
  <c r="E573" i="1"/>
  <c r="P573" i="1" s="1"/>
  <c r="C575" i="1" l="1"/>
  <c r="Q576" i="1" s="1"/>
  <c r="D574" i="1"/>
  <c r="O574" i="1" s="1"/>
  <c r="F574" i="1"/>
  <c r="E574" i="1"/>
  <c r="P574" i="1" s="1"/>
  <c r="C576" i="1" l="1"/>
  <c r="Q577" i="1" s="1"/>
  <c r="E575" i="1"/>
  <c r="P575" i="1" s="1"/>
  <c r="D575" i="1"/>
  <c r="O575" i="1" s="1"/>
  <c r="F575" i="1"/>
  <c r="C577" i="1" l="1"/>
  <c r="D576" i="1"/>
  <c r="O576" i="1" s="1"/>
  <c r="F576" i="1"/>
  <c r="E576" i="1"/>
  <c r="P576" i="1" s="1"/>
  <c r="D577" i="1" l="1"/>
  <c r="O577" i="1" s="1"/>
  <c r="F577" i="1"/>
  <c r="E577" i="1"/>
  <c r="P577" i="1" s="1"/>
  <c r="Q578" i="1"/>
  <c r="C578" i="1" l="1"/>
  <c r="D578" i="1" l="1"/>
  <c r="O578" i="1" s="1"/>
  <c r="E578" i="1"/>
  <c r="P578" i="1" s="1"/>
  <c r="F578" i="1"/>
  <c r="Q579" i="1"/>
  <c r="C579" i="1" l="1"/>
  <c r="Q580" i="1" s="1"/>
  <c r="C580" i="1" l="1"/>
  <c r="Q581" i="1" s="1"/>
  <c r="E579" i="1"/>
  <c r="P579" i="1" s="1"/>
  <c r="D579" i="1"/>
  <c r="O579" i="1" s="1"/>
  <c r="F579" i="1"/>
  <c r="C581" i="1" l="1"/>
  <c r="D580" i="1"/>
  <c r="O580" i="1" s="1"/>
  <c r="E580" i="1"/>
  <c r="P580" i="1" s="1"/>
  <c r="F580" i="1"/>
  <c r="E581" i="1" l="1"/>
  <c r="P581" i="1" s="1"/>
  <c r="D581" i="1"/>
  <c r="O581" i="1" s="1"/>
  <c r="F581" i="1"/>
  <c r="Q582" i="1"/>
  <c r="C582" i="1" l="1"/>
  <c r="E582" i="1" l="1"/>
  <c r="P582" i="1" s="1"/>
  <c r="D582" i="1"/>
  <c r="O582" i="1" s="1"/>
  <c r="F582" i="1"/>
  <c r="Q583" i="1"/>
  <c r="C583" i="1" l="1"/>
  <c r="Q584" i="1" s="1"/>
  <c r="C584" i="1" l="1"/>
  <c r="Q585" i="1" s="1"/>
  <c r="F583" i="1"/>
  <c r="E583" i="1"/>
  <c r="P583" i="1" s="1"/>
  <c r="D583" i="1"/>
  <c r="O583" i="1" s="1"/>
  <c r="C585" i="1" l="1"/>
  <c r="Q586" i="1" s="1"/>
  <c r="D584" i="1"/>
  <c r="O584" i="1" s="1"/>
  <c r="F584" i="1"/>
  <c r="E584" i="1"/>
  <c r="P584" i="1" s="1"/>
  <c r="C586" i="1" l="1"/>
  <c r="E585" i="1"/>
  <c r="P585" i="1" s="1"/>
  <c r="F585" i="1"/>
  <c r="D585" i="1"/>
  <c r="O585" i="1" s="1"/>
  <c r="D586" i="1" l="1"/>
  <c r="O586" i="1" s="1"/>
  <c r="E586" i="1"/>
  <c r="P586" i="1" s="1"/>
  <c r="F586" i="1"/>
  <c r="Q587" i="1"/>
  <c r="C587" i="1" l="1"/>
  <c r="Q588" i="1" s="1"/>
  <c r="C588" i="1" l="1"/>
  <c r="Q589" i="1" s="1"/>
  <c r="F587" i="1"/>
  <c r="D587" i="1"/>
  <c r="O587" i="1" s="1"/>
  <c r="E587" i="1"/>
  <c r="P587" i="1" s="1"/>
  <c r="C589" i="1" l="1"/>
  <c r="D588" i="1"/>
  <c r="O588" i="1" s="1"/>
  <c r="E588" i="1"/>
  <c r="P588" i="1" s="1"/>
  <c r="F588" i="1"/>
  <c r="D589" i="1" l="1"/>
  <c r="O589" i="1" s="1"/>
  <c r="F589" i="1"/>
  <c r="E589" i="1"/>
  <c r="P589" i="1" s="1"/>
  <c r="Q590" i="1"/>
  <c r="C590" i="1" l="1"/>
  <c r="Q591" i="1" s="1"/>
  <c r="C591" i="1" l="1"/>
  <c r="Q592" i="1" s="1"/>
  <c r="D590" i="1"/>
  <c r="O590" i="1" s="1"/>
  <c r="E590" i="1"/>
  <c r="P590" i="1" s="1"/>
  <c r="F590" i="1"/>
  <c r="C592" i="1" l="1"/>
  <c r="F591" i="1"/>
  <c r="D591" i="1"/>
  <c r="O591" i="1" s="1"/>
  <c r="E591" i="1"/>
  <c r="P591" i="1" s="1"/>
  <c r="D592" i="1" l="1"/>
  <c r="O592" i="1" s="1"/>
  <c r="F592" i="1"/>
  <c r="E592" i="1"/>
  <c r="P592" i="1" s="1"/>
  <c r="Q593" i="1"/>
  <c r="C593" i="1" l="1"/>
  <c r="E593" i="1" l="1"/>
  <c r="P593" i="1" s="1"/>
  <c r="F593" i="1"/>
  <c r="D593" i="1"/>
  <c r="O593" i="1" s="1"/>
  <c r="Q594" i="1"/>
  <c r="C594" i="1" l="1"/>
  <c r="Q595" i="1" s="1"/>
  <c r="C595" i="1" l="1"/>
  <c r="Q596" i="1" s="1"/>
  <c r="E594" i="1"/>
  <c r="P594" i="1" s="1"/>
  <c r="D594" i="1"/>
  <c r="O594" i="1" s="1"/>
  <c r="F594" i="1"/>
  <c r="C596" i="1" l="1"/>
  <c r="Q597" i="1" s="1"/>
  <c r="E595" i="1"/>
  <c r="P595" i="1" s="1"/>
  <c r="D595" i="1"/>
  <c r="O595" i="1" s="1"/>
  <c r="F595" i="1"/>
  <c r="C597" i="1" l="1"/>
  <c r="D596" i="1"/>
  <c r="O596" i="1" s="1"/>
  <c r="F596" i="1"/>
  <c r="E596" i="1"/>
  <c r="P596" i="1" s="1"/>
  <c r="E597" i="1" l="1"/>
  <c r="P597" i="1" s="1"/>
  <c r="D597" i="1"/>
  <c r="O597" i="1" s="1"/>
  <c r="F597" i="1"/>
  <c r="Q598" i="1"/>
  <c r="C598" i="1" l="1"/>
  <c r="Q599" i="1" s="1"/>
  <c r="C599" i="1" l="1"/>
  <c r="Q600" i="1" s="1"/>
  <c r="D598" i="1"/>
  <c r="O598" i="1" s="1"/>
  <c r="F598" i="1"/>
  <c r="E598" i="1"/>
  <c r="P598" i="1" s="1"/>
  <c r="C600" i="1" l="1"/>
  <c r="D599" i="1"/>
  <c r="O599" i="1" s="1"/>
  <c r="F599" i="1"/>
  <c r="E599" i="1"/>
  <c r="P599" i="1" s="1"/>
  <c r="D600" i="1" l="1"/>
  <c r="O600" i="1" s="1"/>
  <c r="F600" i="1"/>
  <c r="E600" i="1"/>
  <c r="P600" i="1" s="1"/>
  <c r="Q601" i="1"/>
  <c r="C601" i="1" l="1"/>
  <c r="Q602" i="1" s="1"/>
  <c r="C602" i="1" l="1"/>
  <c r="F601" i="1"/>
  <c r="E601" i="1"/>
  <c r="P601" i="1" s="1"/>
  <c r="D601" i="1"/>
  <c r="O601" i="1" s="1"/>
  <c r="E602" i="1" l="1"/>
  <c r="P602" i="1" s="1"/>
  <c r="D602" i="1"/>
  <c r="O602" i="1" s="1"/>
  <c r="F602" i="1"/>
  <c r="Q603" i="1"/>
  <c r="C603" i="1" l="1"/>
  <c r="Q604" i="1" s="1"/>
  <c r="C604" i="1" l="1"/>
  <c r="D603" i="1"/>
  <c r="O603" i="1" s="1"/>
  <c r="F603" i="1"/>
  <c r="E603" i="1"/>
  <c r="P603" i="1" s="1"/>
  <c r="F604" i="1" l="1"/>
  <c r="E604" i="1"/>
  <c r="P604" i="1" s="1"/>
  <c r="D604" i="1"/>
  <c r="O604" i="1" s="1"/>
  <c r="Q605" i="1"/>
  <c r="C605" i="1" l="1"/>
  <c r="E605" i="1" l="1"/>
  <c r="P605" i="1" s="1"/>
  <c r="F605" i="1"/>
  <c r="D605" i="1"/>
  <c r="O605" i="1" s="1"/>
  <c r="Q606" i="1"/>
  <c r="C606" i="1" l="1"/>
  <c r="Q607" i="1" s="1"/>
  <c r="C607" i="1" l="1"/>
  <c r="Q608" i="1" s="1"/>
  <c r="D606" i="1"/>
  <c r="O606" i="1" s="1"/>
  <c r="F606" i="1"/>
  <c r="E606" i="1"/>
  <c r="P606" i="1" s="1"/>
  <c r="C608" i="1" l="1"/>
  <c r="Q609" i="1" s="1"/>
  <c r="E607" i="1"/>
  <c r="P607" i="1" s="1"/>
  <c r="F607" i="1"/>
  <c r="D607" i="1"/>
  <c r="O607" i="1" s="1"/>
  <c r="C609" i="1" l="1"/>
  <c r="D608" i="1"/>
  <c r="O608" i="1" s="1"/>
  <c r="F608" i="1"/>
  <c r="E608" i="1"/>
  <c r="P608" i="1" s="1"/>
  <c r="F609" i="1" l="1"/>
  <c r="E609" i="1"/>
  <c r="P609" i="1" s="1"/>
  <c r="D609" i="1"/>
  <c r="O609" i="1" s="1"/>
  <c r="Q610" i="1"/>
  <c r="C610" i="1" l="1"/>
  <c r="Q611" i="1" s="1"/>
  <c r="C611" i="1" l="1"/>
  <c r="Q612" i="1" s="1"/>
  <c r="D610" i="1"/>
  <c r="O610" i="1" s="1"/>
  <c r="F610" i="1"/>
  <c r="E610" i="1"/>
  <c r="P610" i="1" s="1"/>
  <c r="C612" i="1" l="1"/>
  <c r="Q613" i="1" s="1"/>
  <c r="E611" i="1"/>
  <c r="P611" i="1" s="1"/>
  <c r="D611" i="1"/>
  <c r="O611" i="1" s="1"/>
  <c r="F611" i="1"/>
  <c r="C613" i="1" l="1"/>
  <c r="Q614" i="1" s="1"/>
  <c r="E612" i="1"/>
  <c r="P612" i="1" s="1"/>
  <c r="F612" i="1"/>
  <c r="D612" i="1"/>
  <c r="O612" i="1" s="1"/>
  <c r="C614" i="1" l="1"/>
  <c r="Q615" i="1" s="1"/>
  <c r="F613" i="1"/>
  <c r="D613" i="1"/>
  <c r="O613" i="1" s="1"/>
  <c r="E613" i="1"/>
  <c r="P613" i="1" s="1"/>
  <c r="C615" i="1" l="1"/>
  <c r="Q616" i="1" s="1"/>
  <c r="F614" i="1"/>
  <c r="E614" i="1"/>
  <c r="P614" i="1" s="1"/>
  <c r="D614" i="1"/>
  <c r="O614" i="1" s="1"/>
  <c r="C616" i="1" l="1"/>
  <c r="F615" i="1"/>
  <c r="E615" i="1"/>
  <c r="P615" i="1" s="1"/>
  <c r="D615" i="1"/>
  <c r="O615" i="1" s="1"/>
  <c r="D616" i="1" l="1"/>
  <c r="O616" i="1" s="1"/>
  <c r="F616" i="1"/>
  <c r="E616" i="1"/>
  <c r="P616" i="1" s="1"/>
  <c r="Q617" i="1"/>
  <c r="C617" i="1" l="1"/>
  <c r="D617" i="1" l="1"/>
  <c r="O617" i="1" s="1"/>
  <c r="E617" i="1"/>
  <c r="P617" i="1" s="1"/>
  <c r="F617" i="1"/>
  <c r="Q618" i="1"/>
  <c r="C618" i="1" l="1"/>
  <c r="E618" i="1" l="1"/>
  <c r="P618" i="1" s="1"/>
  <c r="D618" i="1"/>
  <c r="O618" i="1" s="1"/>
  <c r="F618" i="1"/>
  <c r="Q619" i="1"/>
  <c r="C619" i="1" l="1"/>
  <c r="Q620" i="1" s="1"/>
  <c r="C620" i="1" l="1"/>
  <c r="Q621" i="1" s="1"/>
  <c r="E619" i="1"/>
  <c r="P619" i="1" s="1"/>
  <c r="F619" i="1"/>
  <c r="D619" i="1"/>
  <c r="O619" i="1" s="1"/>
  <c r="C621" i="1" l="1"/>
  <c r="E620" i="1"/>
  <c r="P620" i="1" s="1"/>
  <c r="D620" i="1"/>
  <c r="O620" i="1" s="1"/>
  <c r="F620" i="1"/>
  <c r="E621" i="1" l="1"/>
  <c r="P621" i="1" s="1"/>
  <c r="D621" i="1"/>
  <c r="O621" i="1" s="1"/>
  <c r="F621" i="1"/>
  <c r="Q622" i="1"/>
  <c r="C622" i="1" l="1"/>
  <c r="Q623" i="1" s="1"/>
  <c r="C623" i="1" l="1"/>
  <c r="Q624" i="1" s="1"/>
  <c r="D622" i="1"/>
  <c r="O622" i="1" s="1"/>
  <c r="F622" i="1"/>
  <c r="E622" i="1"/>
  <c r="P622" i="1" s="1"/>
  <c r="C624" i="1" l="1"/>
  <c r="F623" i="1"/>
  <c r="E623" i="1"/>
  <c r="P623" i="1" s="1"/>
  <c r="D623" i="1"/>
  <c r="O623" i="1" s="1"/>
  <c r="D624" i="1" l="1"/>
  <c r="O624" i="1" s="1"/>
  <c r="F624" i="1"/>
  <c r="E624" i="1"/>
  <c r="P624" i="1" s="1"/>
  <c r="Q625" i="1"/>
  <c r="C625" i="1" l="1"/>
  <c r="F625" i="1" l="1"/>
  <c r="E625" i="1"/>
  <c r="P625" i="1" s="1"/>
  <c r="D625" i="1"/>
  <c r="O625" i="1" s="1"/>
  <c r="Q626" i="1"/>
  <c r="C626" i="1" l="1"/>
  <c r="F626" i="1" l="1"/>
  <c r="D626" i="1"/>
  <c r="O626" i="1" s="1"/>
  <c r="E626" i="1"/>
  <c r="P626" i="1" s="1"/>
  <c r="Q627" i="1"/>
  <c r="C627" i="1" l="1"/>
  <c r="Q628" i="1" s="1"/>
  <c r="C628" i="1" l="1"/>
  <c r="D627" i="1"/>
  <c r="O627" i="1" s="1"/>
  <c r="F627" i="1"/>
  <c r="E627" i="1"/>
  <c r="P627" i="1" s="1"/>
  <c r="F628" i="1" l="1"/>
  <c r="E628" i="1"/>
  <c r="P628" i="1" s="1"/>
  <c r="D628" i="1"/>
  <c r="O628" i="1" s="1"/>
  <c r="Q629" i="1"/>
  <c r="C629" i="1" l="1"/>
  <c r="Q630" i="1" s="1"/>
  <c r="C630" i="1" l="1"/>
  <c r="Q631" i="1" s="1"/>
  <c r="E629" i="1"/>
  <c r="P629" i="1" s="1"/>
  <c r="D629" i="1"/>
  <c r="O629" i="1" s="1"/>
  <c r="F629" i="1"/>
  <c r="C631" i="1" l="1"/>
  <c r="Q632" i="1" s="1"/>
  <c r="E630" i="1"/>
  <c r="P630" i="1" s="1"/>
  <c r="F630" i="1"/>
  <c r="D630" i="1"/>
  <c r="O630" i="1" s="1"/>
  <c r="C632" i="1" l="1"/>
  <c r="Q633" i="1" s="1"/>
  <c r="D631" i="1"/>
  <c r="O631" i="1" s="1"/>
  <c r="F631" i="1"/>
  <c r="E631" i="1"/>
  <c r="P631" i="1" s="1"/>
  <c r="C633" i="1" l="1"/>
  <c r="Q634" i="1" s="1"/>
  <c r="F632" i="1"/>
  <c r="D632" i="1"/>
  <c r="O632" i="1" s="1"/>
  <c r="E632" i="1"/>
  <c r="P632" i="1" s="1"/>
  <c r="C634" i="1" l="1"/>
  <c r="F633" i="1"/>
  <c r="E633" i="1"/>
  <c r="P633" i="1" s="1"/>
  <c r="D633" i="1"/>
  <c r="O633" i="1" s="1"/>
  <c r="E634" i="1" l="1"/>
  <c r="P634" i="1" s="1"/>
  <c r="D634" i="1"/>
  <c r="O634" i="1" s="1"/>
  <c r="F634" i="1"/>
  <c r="Q635" i="1"/>
  <c r="C635" i="1" l="1"/>
  <c r="Q636" i="1" s="1"/>
  <c r="C636" i="1" l="1"/>
  <c r="Q637" i="1" s="1"/>
  <c r="F635" i="1"/>
  <c r="D635" i="1"/>
  <c r="O635" i="1" s="1"/>
  <c r="E635" i="1"/>
  <c r="P635" i="1" s="1"/>
  <c r="C637" i="1" l="1"/>
  <c r="Q638" i="1" s="1"/>
  <c r="D636" i="1"/>
  <c r="O636" i="1" s="1"/>
  <c r="F636" i="1"/>
  <c r="E636" i="1"/>
  <c r="P636" i="1" s="1"/>
  <c r="E637" i="1" l="1"/>
  <c r="P637" i="1" s="1"/>
  <c r="F637" i="1"/>
  <c r="D637" i="1"/>
  <c r="O637" i="1" s="1"/>
  <c r="C638" i="1"/>
  <c r="F638" i="1" l="1"/>
  <c r="D638" i="1"/>
  <c r="O638" i="1" s="1"/>
  <c r="E638" i="1"/>
  <c r="P638" i="1" s="1"/>
  <c r="Q639" i="1"/>
  <c r="C639" i="1" l="1"/>
  <c r="E639" i="1" l="1"/>
  <c r="P639" i="1" s="1"/>
  <c r="F639" i="1"/>
  <c r="D639" i="1"/>
  <c r="O639" i="1" s="1"/>
  <c r="Q640" i="1"/>
  <c r="C640" i="1" l="1"/>
  <c r="E640" i="1" l="1"/>
  <c r="P640" i="1" s="1"/>
  <c r="F640" i="1"/>
  <c r="D640" i="1"/>
  <c r="O640" i="1" s="1"/>
  <c r="Q641" i="1"/>
  <c r="C641" i="1" l="1"/>
  <c r="D641" i="1" l="1"/>
  <c r="O641" i="1" s="1"/>
  <c r="F641" i="1"/>
  <c r="E641" i="1"/>
  <c r="P641" i="1" s="1"/>
  <c r="Q642" i="1"/>
  <c r="C642" i="1" l="1"/>
  <c r="D642" i="1" l="1"/>
  <c r="O642" i="1" s="1"/>
  <c r="F642" i="1"/>
  <c r="E642" i="1"/>
  <c r="P642" i="1" s="1"/>
  <c r="Q643" i="1"/>
  <c r="C643" i="1" l="1"/>
  <c r="D643" i="1" l="1"/>
  <c r="O643" i="1" s="1"/>
  <c r="F643" i="1"/>
  <c r="E643" i="1"/>
  <c r="P643" i="1" s="1"/>
  <c r="Q644" i="1"/>
  <c r="C644" i="1" l="1"/>
  <c r="Q645" i="1" s="1"/>
  <c r="C645" i="1" l="1"/>
  <c r="E644" i="1"/>
  <c r="P644" i="1" s="1"/>
  <c r="F644" i="1"/>
  <c r="D644" i="1"/>
  <c r="O644" i="1" s="1"/>
  <c r="F645" i="1" l="1"/>
  <c r="D645" i="1"/>
  <c r="O645" i="1" s="1"/>
  <c r="E645" i="1"/>
  <c r="P645" i="1" s="1"/>
  <c r="Q646" i="1"/>
  <c r="C646" i="1" l="1"/>
  <c r="Q647" i="1" s="1"/>
  <c r="C647" i="1" l="1"/>
  <c r="Q648" i="1" s="1"/>
  <c r="E646" i="1"/>
  <c r="P646" i="1" s="1"/>
  <c r="F646" i="1"/>
  <c r="D646" i="1"/>
  <c r="O646" i="1" s="1"/>
  <c r="C648" i="1" l="1"/>
  <c r="Q649" i="1" s="1"/>
  <c r="F647" i="1"/>
  <c r="E647" i="1"/>
  <c r="P647" i="1" s="1"/>
  <c r="D647" i="1"/>
  <c r="O647" i="1" s="1"/>
  <c r="C649" i="1" l="1"/>
  <c r="Q650" i="1" s="1"/>
  <c r="E648" i="1"/>
  <c r="P648" i="1" s="1"/>
  <c r="F648" i="1"/>
  <c r="D648" i="1"/>
  <c r="O648" i="1" s="1"/>
  <c r="C650" i="1" l="1"/>
  <c r="E649" i="1"/>
  <c r="P649" i="1" s="1"/>
  <c r="F649" i="1"/>
  <c r="D649" i="1"/>
  <c r="O649" i="1" s="1"/>
  <c r="F650" i="1" l="1"/>
  <c r="D650" i="1"/>
  <c r="O650" i="1" s="1"/>
  <c r="E650" i="1"/>
  <c r="P650" i="1" s="1"/>
  <c r="Q651" i="1"/>
  <c r="C651" i="1" l="1"/>
  <c r="Q652" i="1" s="1"/>
  <c r="C652" i="1" l="1"/>
  <c r="Q653" i="1" s="1"/>
  <c r="C653" i="1" s="1"/>
  <c r="F651" i="1"/>
  <c r="D651" i="1"/>
  <c r="O651" i="1" s="1"/>
  <c r="E651" i="1"/>
  <c r="P651" i="1" s="1"/>
  <c r="D653" i="1" l="1"/>
  <c r="E653" i="1"/>
  <c r="E652" i="1"/>
  <c r="P652" i="1" s="1"/>
  <c r="F652" i="1"/>
  <c r="F653" i="1" s="1"/>
  <c r="D652" i="1"/>
  <c r="O652" i="1" s="1"/>
  <c r="P653" i="1" l="1"/>
  <c r="E1001" i="1"/>
  <c r="D1001" i="1"/>
  <c r="O653" i="1"/>
  <c r="C6" i="2" l="1"/>
  <c r="B6" i="2"/>
  <c r="C7" i="2"/>
  <c r="B7" i="2"/>
</calcChain>
</file>

<file path=xl/comments1.xml><?xml version="1.0" encoding="utf-8"?>
<comments xmlns="http://schemas.openxmlformats.org/spreadsheetml/2006/main">
  <authors>
    <author>Andreas F. Liebrich</author>
  </authors>
  <commentList>
    <comment ref="D2" authorId="0" shapeId="0">
      <text>
        <r>
          <rPr>
            <b/>
            <sz val="8"/>
            <color indexed="81"/>
            <rFont val="Tahoma"/>
            <family val="2"/>
          </rPr>
          <t>Vereinsbuchhaltung:
Bitte die gelben Felder ausfüllen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<sst xmlns="http://schemas.openxmlformats.org/spreadsheetml/2006/main" count="19" uniqueCount="18">
  <si>
    <t>Saldo</t>
  </si>
  <si>
    <t>Kommentar</t>
  </si>
  <si>
    <t>Datum</t>
  </si>
  <si>
    <t>Betrag</t>
  </si>
  <si>
    <t>Bezeichnung des Kontos (Kassabuch, Bankbuch etc.):</t>
  </si>
  <si>
    <t>von:</t>
  </si>
  <si>
    <t>bis:</t>
  </si>
  <si>
    <t>Saldovortrag</t>
  </si>
  <si>
    <t>Name der Firma:</t>
  </si>
  <si>
    <t>Nr.</t>
  </si>
  <si>
    <t>Summe Eingänge</t>
  </si>
  <si>
    <t>Summe Ausgänge</t>
  </si>
  <si>
    <t>Auf dieser Zeile den nächsten Eintrag machen, bitte</t>
  </si>
  <si>
    <t>Hinweise</t>
  </si>
  <si>
    <t>Zur Verfügung gestellt von vereinsbuchhaltung.ch</t>
  </si>
  <si>
    <t>Ausgaben</t>
  </si>
  <si>
    <t>Einnahmen</t>
  </si>
  <si>
    <t>Muster: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</si>
</sst>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dd/mm/yy;@"/>
  </numFmts>
  <fonts count="13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12"/>
      <name val="Verdana"/>
      <family val="2"/>
    </font>
    <font>
      <sz val="18"/>
      <color theme="3" tint="-0.499984740745262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164" fontId="5" fillId="0" borderId="0" xfId="0" applyNumberFormat="1" applyFont="1"/>
    <xf numFmtId="0" fontId="7" fillId="0" borderId="0" xfId="0" applyFont="1" applyAlignment="1">
      <alignment horizontal="right"/>
    </xf>
    <xf numFmtId="14" fontId="5" fillId="2" borderId="0" xfId="0" applyNumberFormat="1" applyFont="1" applyFill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wrapText="1"/>
    </xf>
    <xf numFmtId="0" fontId="7" fillId="3" borderId="2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5" fillId="0" borderId="3" xfId="0" applyFont="1" applyBorder="1" applyProtection="1">
      <protection locked="0"/>
    </xf>
    <xf numFmtId="164" fontId="5" fillId="0" borderId="3" xfId="0" applyNumberFormat="1" applyFont="1" applyBorder="1" applyProtection="1">
      <protection locked="0"/>
    </xf>
    <xf numFmtId="0" fontId="5" fillId="2" borderId="3" xfId="0" applyFont="1" applyFill="1" applyBorder="1" applyProtection="1">
      <protection locked="0"/>
    </xf>
    <xf numFmtId="43" fontId="5" fillId="0" borderId="3" xfId="1" applyFont="1" applyBorder="1" applyProtection="1"/>
    <xf numFmtId="43" fontId="5" fillId="2" borderId="3" xfId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43" fontId="5" fillId="0" borderId="1" xfId="1" applyFont="1" applyBorder="1" applyProtection="1">
      <protection locked="0"/>
    </xf>
    <xf numFmtId="43" fontId="5" fillId="0" borderId="1" xfId="1" applyFont="1" applyBorder="1"/>
    <xf numFmtId="43" fontId="5" fillId="0" borderId="0" xfId="0" applyNumberFormat="1" applyFont="1"/>
    <xf numFmtId="164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0" xfId="0" applyNumberFormat="1" applyFont="1"/>
    <xf numFmtId="43" fontId="5" fillId="0" borderId="0" xfId="1" applyFont="1"/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5" fillId="0" borderId="0" xfId="0" applyFont="1" applyFill="1"/>
    <xf numFmtId="14" fontId="5" fillId="0" borderId="0" xfId="0" applyNumberFormat="1" applyFont="1" applyFill="1" applyProtection="1">
      <protection locked="0"/>
    </xf>
    <xf numFmtId="164" fontId="6" fillId="0" borderId="0" xfId="0" applyNumberFormat="1" applyFont="1" applyFill="1" applyBorder="1" applyAlignment="1">
      <alignment horizontal="left" vertical="center"/>
    </xf>
    <xf numFmtId="43" fontId="5" fillId="0" borderId="0" xfId="1" applyFont="1" applyFill="1" applyBorder="1" applyProtection="1">
      <protection locked="0"/>
    </xf>
    <xf numFmtId="43" fontId="5" fillId="0" borderId="0" xfId="1" applyFont="1" applyFill="1" applyBorder="1"/>
    <xf numFmtId="0" fontId="5" fillId="0" borderId="9" xfId="0" applyFont="1" applyBorder="1"/>
    <xf numFmtId="0" fontId="11" fillId="4" borderId="9" xfId="0" applyFont="1" applyFill="1" applyBorder="1"/>
    <xf numFmtId="0" fontId="11" fillId="4" borderId="0" xfId="0" applyFont="1" applyFill="1"/>
    <xf numFmtId="43" fontId="11" fillId="4" borderId="0" xfId="0" applyNumberFormat="1" applyFont="1" applyFill="1"/>
    <xf numFmtId="0" fontId="5" fillId="4" borderId="0" xfId="0" applyFont="1" applyFill="1"/>
    <xf numFmtId="0" fontId="12" fillId="4" borderId="9" xfId="0" applyFont="1" applyFill="1" applyBorder="1"/>
    <xf numFmtId="0" fontId="6" fillId="0" borderId="4" xfId="0" applyFont="1" applyBorder="1" applyAlignment="1">
      <alignment horizontal="right" vertical="center"/>
    </xf>
    <xf numFmtId="0" fontId="9" fillId="0" borderId="4" xfId="0" applyFont="1" applyBorder="1" applyAlignment="1"/>
    <xf numFmtId="0" fontId="5" fillId="2" borderId="0" xfId="0" applyFont="1" applyFill="1" applyAlignment="1" applyProtection="1">
      <protection locked="0"/>
    </xf>
    <xf numFmtId="0" fontId="5" fillId="0" borderId="0" xfId="0" applyFont="1" applyAlignment="1" applyProtection="1">
      <protection locked="0"/>
    </xf>
    <xf numFmtId="0" fontId="7" fillId="3" borderId="8" xfId="0" applyFont="1" applyFill="1" applyBorder="1" applyAlignment="1">
      <alignment horizontal="center" vertical="top"/>
    </xf>
  </cellXfs>
  <cellStyles count="2">
    <cellStyle name="Komma" xfId="1" builtinId="3"/>
    <cellStyle name="Standard" xfId="0" builtinId="0"/>
  </cellStyles>
  <dxfs count="9">
    <dxf>
      <fill>
        <patternFill>
          <bgColor indexed="52"/>
        </patternFill>
      </fill>
    </dxf>
    <dxf>
      <font>
        <b/>
        <i val="0"/>
        <condense val="0"/>
        <extend val="0"/>
        <color auto="1"/>
      </font>
      <border>
        <bottom style="thin">
          <color indexed="64"/>
        </bottom>
      </border>
    </dxf>
    <dxf>
      <font>
        <condense val="0"/>
        <extend val="0"/>
        <color indexed="22"/>
      </font>
    </dxf>
    <dxf>
      <font>
        <b/>
        <i val="0"/>
        <condense val="0"/>
        <extend val="0"/>
        <color auto="1"/>
      </font>
      <border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bottom style="thin">
          <color indexed="64"/>
        </bottom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 val="0"/>
        <i val="0"/>
        <condense val="0"/>
        <extend val="0"/>
        <color auto="1"/>
      </font>
      <border>
        <bottom/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 val="0"/>
        <i val="0"/>
        <condense val="0"/>
        <extend val="0"/>
        <color auto="1"/>
      </font>
      <border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>
                <a:latin typeface="Verdana" pitchFamily="34" charset="0"/>
                <a:ea typeface="Verdana" pitchFamily="34" charset="0"/>
                <a:cs typeface="Verdana" pitchFamily="34" charset="0"/>
              </a:defRPr>
            </a:pPr>
            <a:r>
              <a:rPr lang="de-CH">
                <a:latin typeface="Verdana" pitchFamily="34" charset="0"/>
                <a:ea typeface="Verdana" pitchFamily="34" charset="0"/>
                <a:cs typeface="Verdana" pitchFamily="34" charset="0"/>
              </a:rPr>
              <a:t>Diagrammtitel mit Doppelklick veränderbar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</c:dPt>
          <c:cat>
            <c:strRef>
              <c:f>Grafiken!$B$6:$B$7</c:f>
              <c:strCache>
                <c:ptCount val="2"/>
                <c:pt idx="0">
                  <c:v>Noch keine erfassten Einnahmen</c:v>
                </c:pt>
                <c:pt idx="1">
                  <c:v>Noch keine erfassten Ausgaben</c:v>
                </c:pt>
              </c:strCache>
            </c:strRef>
          </c:cat>
          <c:val>
            <c:numRef>
              <c:f>Grafiken!$C$6:$C$7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0062272"/>
        <c:axId val="1180061728"/>
      </c:barChart>
      <c:catAx>
        <c:axId val="11800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crossAx val="1180061728"/>
        <c:crosses val="autoZero"/>
        <c:auto val="1"/>
        <c:lblAlgn val="ctr"/>
        <c:lblOffset val="100"/>
        <c:noMultiLvlLbl val="0"/>
      </c:catAx>
      <c:valAx>
        <c:axId val="1180061728"/>
        <c:scaling>
          <c:orientation val="minMax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1800622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einsbuchhaltung.ch/softwaredownloads" TargetMode="External"/><Relationship Id="rId1" Type="http://schemas.openxmlformats.org/officeDocument/2006/relationships/hyperlink" Target="https://www.vereinsbuchhaltung.ch/kostenloses-excel-kassabuch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reinsbuchhaltung.ch/download-buchhaltungssoftware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114053</xdr:colOff>
      <xdr:row>27</xdr:row>
      <xdr:rowOff>76200</xdr:rowOff>
    </xdr:from>
    <xdr:to>
      <xdr:col>24</xdr:col>
      <xdr:colOff>0</xdr:colOff>
      <xdr:row>30</xdr:row>
      <xdr:rowOff>95250</xdr:rowOff>
    </xdr:to>
    <xdr:sp macro="" textlink="">
      <xdr:nvSpPr>
        <xdr:cNvPr id="3" name="Textfeld 2">
          <a:hlinkClick xmlns:r="http://schemas.openxmlformats.org/officeDocument/2006/relationships" r:id="rId1"/>
        </xdr:cNvPr>
        <xdr:cNvSpPr txBox="1"/>
      </xdr:nvSpPr>
      <xdr:spPr>
        <a:xfrm>
          <a:off x="10963028" y="4933950"/>
          <a:ext cx="6810622" cy="504825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tlCol="0" anchor="t"/>
        <a:lstStyle/>
        <a:p>
          <a:r>
            <a:rPr lang="de-CH" sz="10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Anleitung:</a:t>
          </a:r>
        </a:p>
        <a:p>
          <a:r>
            <a:rPr lang="de-CH" sz="10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Durch einen Klick auf diesen Kasten finden Sie</a:t>
          </a:r>
          <a:r>
            <a:rPr lang="de-CH" sz="1000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online eine kurze Instruktion zu diesem Kassabuch.</a:t>
          </a:r>
        </a:p>
      </xdr:txBody>
    </xdr:sp>
    <xdr:clientData/>
  </xdr:twoCellAnchor>
  <xdr:twoCellAnchor>
    <xdr:from>
      <xdr:col>8</xdr:col>
      <xdr:colOff>104518</xdr:colOff>
      <xdr:row>0</xdr:row>
      <xdr:rowOff>19049</xdr:rowOff>
    </xdr:from>
    <xdr:to>
      <xdr:col>24</xdr:col>
      <xdr:colOff>0</xdr:colOff>
      <xdr:row>9</xdr:row>
      <xdr:rowOff>66674</xdr:rowOff>
    </xdr:to>
    <xdr:sp macro="" textlink="">
      <xdr:nvSpPr>
        <xdr:cNvPr id="4" name="Textfeld 3">
          <a:hlinkClick xmlns:r="http://schemas.openxmlformats.org/officeDocument/2006/relationships" r:id="rId2"/>
        </xdr:cNvPr>
        <xdr:cNvSpPr txBox="1"/>
      </xdr:nvSpPr>
      <xdr:spPr>
        <a:xfrm>
          <a:off x="10953493" y="19049"/>
          <a:ext cx="6820157" cy="1990725"/>
        </a:xfrm>
        <a:prstGeom prst="rect">
          <a:avLst/>
        </a:prstGeom>
        <a:solidFill>
          <a:schemeClr val="tx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rtlCol="0" anchor="t"/>
        <a:lstStyle/>
        <a:p>
          <a:pPr>
            <a:lnSpc>
              <a:spcPts val="1000"/>
            </a:lnSpc>
          </a:pPr>
          <a:r>
            <a:rPr lang="de-CH" sz="10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Benötigen Sie eine doppelte</a:t>
          </a:r>
          <a:r>
            <a:rPr lang="de-CH" sz="10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Buchhaltung in Excel?</a:t>
          </a:r>
        </a:p>
        <a:p>
          <a:pPr>
            <a:lnSpc>
              <a:spcPts val="1000"/>
            </a:lnSpc>
          </a:pPr>
          <a:endParaRPr lang="de-CH" sz="1000" b="1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lvl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Dieses</a:t>
          </a:r>
          <a:r>
            <a:rPr lang="de-CH" sz="1000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Kassabuch bietet wenige Möglichkeiten in Bezug auf Auswertungen, da es sich um eine einfache </a:t>
          </a:r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Buchhaltung handelt. Sind Sie interessiert an einem Excel-File für doppelte Buchhaltung, testen Sie unsere Gratisversion der doppelten Buchhaltung von </a:t>
          </a:r>
          <a:r>
            <a:rPr lang="de-CH" sz="1100" u="non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vereinsbuchhaltung.ch</a:t>
          </a:r>
          <a:r>
            <a:rPr lang="de-CH" sz="1000" u="none" baseline="0">
              <a:solidFill>
                <a:schemeClr val="bg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mit einem Klick auf diesen Kasten.</a:t>
          </a:r>
          <a:endParaRPr lang="de-CH" sz="1000" u="none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endParaRPr lang="de-CH" sz="1000" u="none" baseline="0">
            <a:solidFill>
              <a:schemeClr val="bg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000"/>
            </a:lnSpc>
          </a:pPr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Eine voll funktionsfähige Testversion ist ebenfalls verfügbar mit einem veränderbaren Musterkontenplan für: </a:t>
          </a:r>
        </a:p>
        <a:p>
          <a:pPr>
            <a:lnSpc>
              <a:spcPts val="1000"/>
            </a:lnSpc>
          </a:pPr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Sportvereine</a:t>
          </a:r>
        </a:p>
        <a:p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Musikvereine</a:t>
          </a:r>
        </a:p>
        <a:p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Kleinstunternehmen (mit KMU-Kontenplan)</a:t>
          </a:r>
        </a:p>
        <a:p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Freelancer</a:t>
          </a:r>
        </a:p>
        <a:p>
          <a:r>
            <a:rPr lang="de-CH" sz="1000" u="none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Stockwerkeigentümergemeinschaften (StWEG)</a:t>
          </a:r>
        </a:p>
      </xdr:txBody>
    </xdr:sp>
    <xdr:clientData/>
  </xdr:twoCellAnchor>
  <xdr:twoCellAnchor editAs="oneCell">
    <xdr:from>
      <xdr:col>10</xdr:col>
      <xdr:colOff>19051</xdr:colOff>
      <xdr:row>11</xdr:row>
      <xdr:rowOff>85725</xdr:rowOff>
    </xdr:from>
    <xdr:to>
      <xdr:col>23</xdr:col>
      <xdr:colOff>495301</xdr:colOff>
      <xdr:row>26</xdr:row>
      <xdr:rowOff>42291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01" y="2352675"/>
          <a:ext cx="6572250" cy="2385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19050</xdr:rowOff>
    </xdr:from>
    <xdr:to>
      <xdr:col>5</xdr:col>
      <xdr:colOff>0</xdr:colOff>
      <xdr:row>25</xdr:row>
      <xdr:rowOff>9525</xdr:rowOff>
    </xdr:to>
    <xdr:graphicFrame macro="">
      <xdr:nvGraphicFramePr>
        <xdr:cNvPr id="2074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161924</xdr:rowOff>
    </xdr:from>
    <xdr:to>
      <xdr:col>11</xdr:col>
      <xdr:colOff>0</xdr:colOff>
      <xdr:row>8</xdr:row>
      <xdr:rowOff>28574</xdr:rowOff>
    </xdr:to>
    <xdr:sp macro="" textlink="">
      <xdr:nvSpPr>
        <xdr:cNvPr id="3" name="Textfeld 2">
          <a:hlinkClick xmlns:r="http://schemas.openxmlformats.org/officeDocument/2006/relationships" r:id="rId2"/>
        </xdr:cNvPr>
        <xdr:cNvSpPr txBox="1"/>
      </xdr:nvSpPr>
      <xdr:spPr>
        <a:xfrm>
          <a:off x="6467475" y="447674"/>
          <a:ext cx="3810000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Wünschen Sie detailliertere</a:t>
          </a:r>
          <a:r>
            <a:rPr lang="de-CH" sz="1100" baseline="0"/>
            <a:t> Auswertungsmöglichkeiten?  Prüfen Sie die Gratisversion bis 75 Buchungen der doppelten Buchhaltungssoftware (läuft auch auf Excel) für vereinsbuchhaltung.ch. </a:t>
          </a:r>
        </a:p>
        <a:p>
          <a:r>
            <a:rPr lang="de-CH" sz="1100" baseline="0"/>
            <a:t>Sie bietet detailliertere Möglichkeiten für Auswertungen und ist bis 1000 Buchungen erhältlich ab CHF 35.10. Klicken Sie bei Interesse hier für weitere Informationen</a:t>
          </a:r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001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Y6" sqref="Y6"/>
    </sheetView>
  </sheetViews>
  <sheetFormatPr baseColWidth="10" defaultColWidth="9.140625" defaultRowHeight="12.75" x14ac:dyDescent="0.2"/>
  <cols>
    <col min="1" max="1" width="5" style="1" customWidth="1"/>
    <col min="2" max="2" width="12" style="1" customWidth="1"/>
    <col min="3" max="3" width="52" style="1" customWidth="1"/>
    <col min="4" max="6" width="12.42578125" style="1" customWidth="1"/>
    <col min="7" max="7" width="2" style="35" customWidth="1"/>
    <col min="8" max="8" width="54.42578125" style="1" customWidth="1"/>
    <col min="9" max="9" width="1.7109375" style="1" customWidth="1"/>
    <col min="10" max="10" width="1.5703125" style="40" customWidth="1"/>
    <col min="11" max="13" width="9.140625" style="1"/>
    <col min="14" max="14" width="9.140625" style="1" customWidth="1"/>
    <col min="15" max="17" width="9.140625" style="1" hidden="1" customWidth="1"/>
    <col min="18" max="18" width="9.140625" style="1" customWidth="1"/>
    <col min="19" max="16384" width="9.140625" style="1"/>
  </cols>
  <sheetData>
    <row r="1" spans="1:24" ht="53.25" customHeight="1" x14ac:dyDescent="0.2">
      <c r="A1" s="31" t="s">
        <v>14</v>
      </c>
    </row>
    <row r="2" spans="1:24" x14ac:dyDescent="0.2">
      <c r="B2" s="5"/>
      <c r="C2" s="6" t="s">
        <v>8</v>
      </c>
      <c r="D2" s="48"/>
      <c r="E2" s="49"/>
      <c r="H2" s="1" t="s">
        <v>13</v>
      </c>
    </row>
    <row r="3" spans="1:24" x14ac:dyDescent="0.2">
      <c r="C3" s="6" t="s">
        <v>4</v>
      </c>
      <c r="D3" s="48"/>
      <c r="E3" s="49"/>
    </row>
    <row r="4" spans="1:24" x14ac:dyDescent="0.2">
      <c r="C4" s="6" t="s">
        <v>5</v>
      </c>
      <c r="D4" s="7"/>
      <c r="E4" s="8" t="s">
        <v>6</v>
      </c>
      <c r="F4" s="7"/>
      <c r="G4" s="36"/>
      <c r="H4" s="9" t="str">
        <f>IF(AND(F4&lt;&gt;"",D4&lt;&gt;"",F4&lt;D4),"Achtung: 'Von'-Datum liegt nach 'bis'-Datum","")</f>
        <v/>
      </c>
      <c r="I4" s="9"/>
      <c r="O4" s="1" t="s">
        <v>10</v>
      </c>
      <c r="P4" s="1" t="s">
        <v>11</v>
      </c>
    </row>
    <row r="5" spans="1:24" ht="36" customHeight="1" x14ac:dyDescent="0.2">
      <c r="A5" s="46" t="str">
        <f>IF(D2="","",CONCATENATE(D2,": ",D3," von"))</f>
        <v/>
      </c>
      <c r="B5" s="47"/>
      <c r="C5" s="47"/>
      <c r="D5" s="23" t="str">
        <f>IF(D4="","",D4)</f>
        <v/>
      </c>
      <c r="E5" s="24" t="str">
        <f>IF(AND(D4&lt;&gt;"",F4&lt;&gt;""),"bis","")</f>
        <v/>
      </c>
      <c r="F5" s="25" t="str">
        <f>IF(F4="","",F4)</f>
        <v/>
      </c>
      <c r="G5" s="37"/>
      <c r="H5" s="10" t="str">
        <f>IF(AND(D4&lt;&gt;"",F10=""),"Bitte den Saldovortrag im Feld F9 eintragen","Vor dem Druck kann der Druckbereich festgelegt werden")</f>
        <v>Vor dem Druck kann der Druckbereich festgelegt werden</v>
      </c>
      <c r="I5" s="10"/>
      <c r="O5" s="1">
        <v>1E-4</v>
      </c>
      <c r="P5" s="1">
        <v>1E-4</v>
      </c>
    </row>
    <row r="6" spans="1:24" x14ac:dyDescent="0.2">
      <c r="A6" s="34" t="s">
        <v>9</v>
      </c>
      <c r="B6" s="32" t="s">
        <v>2</v>
      </c>
      <c r="C6" s="32" t="s">
        <v>1</v>
      </c>
      <c r="D6" s="50" t="s">
        <v>3</v>
      </c>
      <c r="E6" s="50"/>
      <c r="F6" s="32" t="s">
        <v>0</v>
      </c>
      <c r="G6" s="13"/>
      <c r="O6" s="1">
        <v>1E-4</v>
      </c>
      <c r="P6" s="1">
        <v>1E-4</v>
      </c>
    </row>
    <row r="7" spans="1:24" x14ac:dyDescent="0.2">
      <c r="A7" s="33"/>
      <c r="B7" s="33"/>
      <c r="C7" s="33"/>
      <c r="D7" s="11" t="s">
        <v>16</v>
      </c>
      <c r="E7" s="11" t="s">
        <v>15</v>
      </c>
      <c r="F7" s="33"/>
      <c r="G7" s="13"/>
      <c r="O7" s="1">
        <v>1E-4</v>
      </c>
      <c r="P7" s="1">
        <v>1E-4</v>
      </c>
    </row>
    <row r="8" spans="1:24" hidden="1" x14ac:dyDescent="0.2">
      <c r="A8" s="12"/>
      <c r="B8" s="12"/>
      <c r="C8" s="12"/>
      <c r="D8" s="13"/>
      <c r="E8" s="13"/>
      <c r="F8" s="13"/>
      <c r="G8" s="13"/>
      <c r="O8" s="1">
        <v>1E-4</v>
      </c>
      <c r="P8" s="1">
        <v>1E-4</v>
      </c>
    </row>
    <row r="9" spans="1:24" hidden="1" x14ac:dyDescent="0.2">
      <c r="A9" s="12"/>
      <c r="B9" s="12"/>
      <c r="C9" s="12"/>
      <c r="D9" s="13"/>
      <c r="E9" s="13"/>
      <c r="F9" s="13"/>
      <c r="G9" s="13"/>
      <c r="O9" s="1">
        <v>1E-4</v>
      </c>
      <c r="P9" s="1">
        <v>1E-4</v>
      </c>
    </row>
    <row r="10" spans="1:24" x14ac:dyDescent="0.2">
      <c r="A10" s="14"/>
      <c r="B10" s="15"/>
      <c r="C10" s="16" t="s">
        <v>7</v>
      </c>
      <c r="D10" s="17"/>
      <c r="E10" s="17"/>
      <c r="F10" s="18"/>
      <c r="G10" s="38"/>
      <c r="O10" s="1">
        <v>1E-4</v>
      </c>
      <c r="P10" s="1">
        <v>1E-4</v>
      </c>
      <c r="Q10" s="1">
        <f t="shared" ref="Q10" si="0">IF(OR(Q9=1,C9="Schlusssaldo"),1,0)</f>
        <v>0</v>
      </c>
    </row>
    <row r="11" spans="1:24" x14ac:dyDescent="0.2">
      <c r="A11" s="19"/>
      <c r="B11" s="15"/>
      <c r="C11" s="19" t="s">
        <v>12</v>
      </c>
      <c r="D11" s="20">
        <f>IF($C11="Schlusssaldo",SUM(D10:D$11),0)</f>
        <v>0</v>
      </c>
      <c r="E11" s="20">
        <f>IF($C11="Schlusssaldo",SUM(E10:E$11),0)</f>
        <v>0</v>
      </c>
      <c r="F11" s="21" t="str">
        <f>IF(C11="Schlusssaldo",F6,IF(OR(F10="Schlusssaldo",F10=""),"",IF(F10=F10+D11-E11,"",F10+D11-E11)))</f>
        <v/>
      </c>
      <c r="G11" s="39"/>
      <c r="H11" s="1" t="str">
        <f>IF(C11="Schlusssaldo","",IF(AND(D11&lt;&gt;0,E11&lt;&gt;0,F11&lt;&gt;F6),"Nur einen Betrag eingeben, bitte",IF(AND(D11=0,E11=0,B12&lt;&gt;""),"Bitte Betrag eingeben.",IF(AND(F$4&lt;&gt;"",B11&gt;F$4),"Datum der Buchung liegt nach 'bis'-Datum in Feld F3",""))))</f>
        <v/>
      </c>
      <c r="J11" s="41"/>
      <c r="K11" s="45" t="s">
        <v>17</v>
      </c>
      <c r="L11" s="42"/>
      <c r="M11" s="42"/>
      <c r="N11" s="42"/>
      <c r="O11" s="43">
        <f>IF(SUM(D$11:D11)=0,0.0001,IF(AND($F11&lt;&gt;"",$F10&lt;&gt;""),SUM(D$11:D11),0.00001))</f>
        <v>1E-4</v>
      </c>
      <c r="P11" s="43">
        <f>IF(SUM(E$11:E11)=0,0.0001,IF(AND($F11&lt;&gt;"",$F10&lt;&gt;""),SUM(E$11:E11),0.00001))</f>
        <v>1E-4</v>
      </c>
      <c r="Q11" s="42">
        <f>IF(OR(Q10=1,C10="Schlusssaldo"),1,0)</f>
        <v>0</v>
      </c>
      <c r="R11" s="42"/>
      <c r="S11" s="42"/>
      <c r="T11" s="42"/>
      <c r="U11" s="42"/>
      <c r="V11" s="42"/>
      <c r="W11" s="42"/>
      <c r="X11" s="44"/>
    </row>
    <row r="12" spans="1:24" x14ac:dyDescent="0.2">
      <c r="A12" s="19"/>
      <c r="B12" s="15"/>
      <c r="C12" s="19" t="str">
        <f>IF(Q12=1,"",IF(AND(F10="",F9&gt;-10000000,O9&lt;&gt;0.00001),"Schlusssaldo",IF(AND(OR(D11&lt;&gt;"",E11&lt;&gt;""),F11&lt;&gt;""),"Auf dieser Zeile den nächsten Eintrag machen, bitte","")))</f>
        <v>Schlusssaldo</v>
      </c>
      <c r="D12" s="20">
        <f>IF($C12="Schlusssaldo",SUM(D$11:D11),0)</f>
        <v>0</v>
      </c>
      <c r="E12" s="20">
        <f>IF($C12="Schlusssaldo",SUM(E$11:E11),0)</f>
        <v>0</v>
      </c>
      <c r="F12" s="21">
        <f t="shared" ref="F12:F75" si="1">IF(C12="Schlusssaldo",F9,IF(OR(F11="Schlusssaldo",F11=""),"",IF(F11=F11+D12-E12,"",F11+D12-E12)))</f>
        <v>0</v>
      </c>
      <c r="G12" s="39"/>
      <c r="H12" s="1" t="str">
        <f>IF(C12="Schlusssaldo","",IF(AND(D12&lt;&gt;0,E12&lt;&gt;0),"Nur einen Betrag eingeben, bitte",IF(AND(D12=0,E12=0,B13&lt;&gt;""),"Bitte Betrag eingeben.",IF(AND(F$4&lt;&gt;"",B12&gt;F$4),"Datum der Buchung liegt nach 'bis'-Datum in Feld F3",""))))</f>
        <v/>
      </c>
      <c r="J12" s="41"/>
      <c r="K12" s="42"/>
      <c r="L12" s="42"/>
      <c r="M12" s="42"/>
      <c r="N12" s="42"/>
      <c r="O12" s="43">
        <f>IF(SUM(D$11:D12)=0,0.0001,IF(AND($F12&lt;&gt;"",$F11&lt;&gt;""),SUM(D$11:D12),0.00001))</f>
        <v>1E-4</v>
      </c>
      <c r="P12" s="43">
        <f>IF(SUM(E$11:E12)=0,0.0001,IF(AND($F12&lt;&gt;"",$F11&lt;&gt;""),SUM(E$11:E12),0.00001))</f>
        <v>1E-4</v>
      </c>
      <c r="Q12" s="42">
        <f>IF(OR(Q11=1,C11="Schlusssaldo"),1,0)</f>
        <v>0</v>
      </c>
      <c r="R12" s="42"/>
      <c r="S12" s="42"/>
      <c r="T12" s="42"/>
      <c r="U12" s="42"/>
      <c r="V12" s="42"/>
      <c r="W12" s="42"/>
      <c r="X12" s="44"/>
    </row>
    <row r="13" spans="1:24" x14ac:dyDescent="0.2">
      <c r="A13" s="19"/>
      <c r="B13" s="15"/>
      <c r="C13" s="19" t="str">
        <f>IF(Q13=1,"",IF(AND(F11="",F10&gt;-10000000,O10&lt;&gt;0.00001),"Schlusssaldo",IF(AND(OR(D12&lt;&gt;"",E12&lt;&gt;""),F12&lt;&gt;""),"Auf dieser Zeile den nächsten Eintrag machen, bitte","")))</f>
        <v/>
      </c>
      <c r="D13" s="20">
        <f>IF($C13="Schlusssaldo",SUM(D$11:D12),0)</f>
        <v>0</v>
      </c>
      <c r="E13" s="20">
        <f>IF($C13="Schlusssaldo",SUM(E$11:E12),0)</f>
        <v>0</v>
      </c>
      <c r="F13" s="21" t="str">
        <f t="shared" si="1"/>
        <v/>
      </c>
      <c r="G13" s="39"/>
      <c r="H13" s="1" t="str">
        <f t="shared" ref="H13:H44" si="2">IF(C13="Schlusssaldo","",IF(AND(D13&lt;&gt;0,E13&lt;&gt;0,F13&lt;&gt;F10),"Nur einen Betrag eingeben, bitte",IF(AND(D13=0,E13=0,B14&lt;&gt;""),"Bitte Betrag eingeben.",IF(AND(F$4&lt;&gt;"",B13&gt;F$4),"Datum der Buchung liegt nach 'bis'-Datum in Feld F3",""))))</f>
        <v/>
      </c>
      <c r="J13" s="41"/>
      <c r="K13" s="42"/>
      <c r="L13" s="42"/>
      <c r="M13" s="42"/>
      <c r="N13" s="42"/>
      <c r="O13" s="43">
        <f>IF(SUM(D$11:D13)=0,0.0001,IF(AND($F13&lt;&gt;"",$F12&lt;&gt;""),SUM(D$11:D13),0.00001))</f>
        <v>1E-4</v>
      </c>
      <c r="P13" s="43">
        <f>IF(SUM(E$11:E13)=0,0.0001,IF(AND($F13&lt;&gt;"",$F12&lt;&gt;""),SUM(E$11:E13),0.00001))</f>
        <v>1E-4</v>
      </c>
      <c r="Q13" s="42">
        <f>IF(OR(Q12=1,C12="Schlusssaldo"),1,0)</f>
        <v>1</v>
      </c>
      <c r="R13" s="42"/>
      <c r="S13" s="42"/>
      <c r="T13" s="42"/>
      <c r="U13" s="42"/>
      <c r="V13" s="42"/>
      <c r="W13" s="42"/>
      <c r="X13" s="44"/>
    </row>
    <row r="14" spans="1:24" x14ac:dyDescent="0.2">
      <c r="A14" s="19"/>
      <c r="B14" s="15"/>
      <c r="C14" s="19" t="str">
        <f>IF(Q14=1,"",IF(AND(F12="",F11&gt;-10000000,O11&lt;&gt;0.00001),"Schlusssaldo",IF(AND(OR(D13&lt;&gt;"",E13&lt;&gt;""),F13&lt;&gt;""),"Auf dieser Zeile den nächsten Eintrag machen, bitte","")))</f>
        <v/>
      </c>
      <c r="D14" s="20">
        <f>IF($C14="Schlusssaldo",SUM(D$11:D13),0)</f>
        <v>0</v>
      </c>
      <c r="E14" s="20">
        <f>IF($C14="Schlusssaldo",SUM(E$11:E13),0)</f>
        <v>0</v>
      </c>
      <c r="F14" s="21" t="str">
        <f t="shared" si="1"/>
        <v/>
      </c>
      <c r="G14" s="39"/>
      <c r="H14" s="1" t="str">
        <f t="shared" si="2"/>
        <v/>
      </c>
      <c r="J14" s="41"/>
      <c r="K14" s="42"/>
      <c r="L14" s="42"/>
      <c r="M14" s="42"/>
      <c r="N14" s="42"/>
      <c r="O14" s="43">
        <f>IF(SUM(D$11:D14)=0,0.0001,IF(AND($F14&lt;&gt;"",$F13&lt;&gt;""),SUM(D$11:D14),0.00001))</f>
        <v>1E-4</v>
      </c>
      <c r="P14" s="43">
        <f>IF(SUM(E$11:E14)=0,0.0001,IF(AND($F14&lt;&gt;"",$F13&lt;&gt;""),SUM(E$11:E14),0.00001))</f>
        <v>1E-4</v>
      </c>
      <c r="Q14" s="42">
        <f>IF(OR(Q13=1,C13="Schlusssaldo"),1,0)</f>
        <v>1</v>
      </c>
      <c r="R14" s="42"/>
      <c r="S14" s="42"/>
      <c r="T14" s="42"/>
      <c r="U14" s="42"/>
      <c r="V14" s="42"/>
      <c r="W14" s="42"/>
      <c r="X14" s="44"/>
    </row>
    <row r="15" spans="1:24" x14ac:dyDescent="0.2">
      <c r="A15" s="19"/>
      <c r="B15" s="15"/>
      <c r="C15" s="19" t="str">
        <f>IF(Q15=1,"",IF(AND(F13="",F12&gt;-10000000,O12&lt;&gt;0.00001),"Schlusssaldo",IF(AND(OR(D14&lt;&gt;"",E14&lt;&gt;""),F14&lt;&gt;""),"Auf dieser Zeile den nächsten Eintrag machen, bitte","")))</f>
        <v/>
      </c>
      <c r="D15" s="20">
        <f>IF($C15="Schlusssaldo",SUM(D$11:D14),0)</f>
        <v>0</v>
      </c>
      <c r="E15" s="20">
        <f>IF($C15="Schlusssaldo",SUM(E$11:E14),0)</f>
        <v>0</v>
      </c>
      <c r="F15" s="21" t="str">
        <f t="shared" si="1"/>
        <v/>
      </c>
      <c r="G15" s="39"/>
      <c r="H15" s="1" t="str">
        <f t="shared" si="2"/>
        <v/>
      </c>
      <c r="J15" s="41"/>
      <c r="K15" s="42"/>
      <c r="L15" s="42"/>
      <c r="M15" s="42"/>
      <c r="N15" s="42"/>
      <c r="O15" s="43">
        <f>IF(SUM(D$11:D15)=0,0.0001,IF(AND($F15&lt;&gt;"",$F14&lt;&gt;""),SUM(D$11:D15),0.00001))</f>
        <v>1E-4</v>
      </c>
      <c r="P15" s="43">
        <f>IF(SUM(E$11:E15)=0,0.0001,IF(AND($F15&lt;&gt;"",$F14&lt;&gt;""),SUM(E$11:E15),0.00001))</f>
        <v>1E-4</v>
      </c>
      <c r="Q15" s="42">
        <f>IF(OR(Q14=1,C14="Schlusssaldo"),1,0)</f>
        <v>1</v>
      </c>
      <c r="R15" s="42"/>
      <c r="S15" s="42"/>
      <c r="T15" s="42"/>
      <c r="U15" s="42"/>
      <c r="V15" s="42"/>
      <c r="W15" s="42"/>
      <c r="X15" s="44"/>
    </row>
    <row r="16" spans="1:24" x14ac:dyDescent="0.2">
      <c r="A16" s="19"/>
      <c r="B16" s="15"/>
      <c r="C16" s="19" t="str">
        <f>IF(Q16=1,"",IF(AND(F14="",F13&gt;-10000000,O13&lt;&gt;0.00001),"Schlusssaldo",IF(AND(OR(D15&lt;&gt;"",E15&lt;&gt;""),F15&lt;&gt;""),"Auf dieser Zeile den nächsten Eintrag machen, bitte","")))</f>
        <v/>
      </c>
      <c r="D16" s="20">
        <f>IF($C16="Schlusssaldo",SUM(D$11:D15),0)</f>
        <v>0</v>
      </c>
      <c r="E16" s="20">
        <f>IF($C16="Schlusssaldo",SUM(E$11:E15),0)</f>
        <v>0</v>
      </c>
      <c r="F16" s="21" t="str">
        <f t="shared" si="1"/>
        <v/>
      </c>
      <c r="G16" s="39"/>
      <c r="H16" s="1" t="str">
        <f t="shared" si="2"/>
        <v/>
      </c>
      <c r="J16" s="41"/>
      <c r="K16" s="42"/>
      <c r="L16" s="42"/>
      <c r="M16" s="42"/>
      <c r="N16" s="42"/>
      <c r="O16" s="43">
        <f>IF(SUM(D$11:D16)=0,0.0001,IF(AND($F16&lt;&gt;"",$F15&lt;&gt;""),SUM(D$11:D16),0.00001))</f>
        <v>1E-4</v>
      </c>
      <c r="P16" s="43">
        <f>IF(SUM(E$11:E16)=0,0.0001,IF(AND($F16&lt;&gt;"",$F15&lt;&gt;""),SUM(E$11:E16),0.00001))</f>
        <v>1E-4</v>
      </c>
      <c r="Q16" s="42">
        <f>IF(OR(Q15=1,C15="Schlusssaldo"),1,0)</f>
        <v>1</v>
      </c>
      <c r="R16" s="42"/>
      <c r="S16" s="42"/>
      <c r="T16" s="42"/>
      <c r="U16" s="42"/>
      <c r="V16" s="42"/>
      <c r="W16" s="42"/>
      <c r="X16" s="44"/>
    </row>
    <row r="17" spans="1:24" x14ac:dyDescent="0.2">
      <c r="A17" s="19"/>
      <c r="B17" s="15"/>
      <c r="C17" s="19" t="str">
        <f>IF(Q17=1,"",IF(AND(F15="",F14&gt;-10000000,O14&lt;&gt;0.00001),"Schlusssaldo",IF(AND(OR(D16&lt;&gt;"",E16&lt;&gt;""),F16&lt;&gt;""),"Auf dieser Zeile den nächsten Eintrag machen, bitte","")))</f>
        <v/>
      </c>
      <c r="D17" s="20">
        <f>IF($C17="Schlusssaldo",SUM(D$11:D16),0)</f>
        <v>0</v>
      </c>
      <c r="E17" s="20">
        <f>IF($C17="Schlusssaldo",SUM(E$11:E16),0)</f>
        <v>0</v>
      </c>
      <c r="F17" s="21" t="str">
        <f t="shared" si="1"/>
        <v/>
      </c>
      <c r="G17" s="39"/>
      <c r="H17" s="1" t="str">
        <f t="shared" si="2"/>
        <v/>
      </c>
      <c r="J17" s="41"/>
      <c r="K17" s="42"/>
      <c r="L17" s="42"/>
      <c r="M17" s="42"/>
      <c r="N17" s="42"/>
      <c r="O17" s="43">
        <f>IF(SUM(D$11:D17)=0,0.0001,IF(AND($F17&lt;&gt;"",$F16&lt;&gt;""),SUM(D$11:D17),0.00001))</f>
        <v>1E-4</v>
      </c>
      <c r="P17" s="43">
        <f>IF(SUM(E$11:E17)=0,0.0001,IF(AND($F17&lt;&gt;"",$F16&lt;&gt;""),SUM(E$11:E17),0.00001))</f>
        <v>1E-4</v>
      </c>
      <c r="Q17" s="42">
        <f>IF(OR(Q16=1,C16="Schlusssaldo"),1,0)</f>
        <v>1</v>
      </c>
      <c r="R17" s="42"/>
      <c r="S17" s="42"/>
      <c r="T17" s="42"/>
      <c r="U17" s="42"/>
      <c r="V17" s="42"/>
      <c r="W17" s="42"/>
      <c r="X17" s="44"/>
    </row>
    <row r="18" spans="1:24" x14ac:dyDescent="0.2">
      <c r="A18" s="19"/>
      <c r="B18" s="15"/>
      <c r="C18" s="19" t="str">
        <f>IF(Q18=1,"",IF(AND(F16="",F15&gt;-10000000,O15&lt;&gt;0.00001),"Schlusssaldo",IF(AND(OR(D17&lt;&gt;"",E17&lt;&gt;""),F17&lt;&gt;""),"Auf dieser Zeile den nächsten Eintrag machen, bitte","")))</f>
        <v/>
      </c>
      <c r="D18" s="20">
        <f>IF($C18="Schlusssaldo",SUM(D$11:D17),0)</f>
        <v>0</v>
      </c>
      <c r="E18" s="20">
        <f>IF($C18="Schlusssaldo",SUM(E$11:E17),0)</f>
        <v>0</v>
      </c>
      <c r="F18" s="21" t="str">
        <f t="shared" si="1"/>
        <v/>
      </c>
      <c r="G18" s="39"/>
      <c r="H18" s="1" t="str">
        <f t="shared" si="2"/>
        <v/>
      </c>
      <c r="J18" s="41"/>
      <c r="K18" s="42"/>
      <c r="L18" s="42"/>
      <c r="M18" s="42"/>
      <c r="N18" s="42"/>
      <c r="O18" s="43">
        <f>IF(SUM(D$11:D18)=0,0.0001,IF(AND($F18&lt;&gt;"",$F17&lt;&gt;""),SUM(D$11:D18),0.00001))</f>
        <v>1E-4</v>
      </c>
      <c r="P18" s="43">
        <f>IF(SUM(E$11:E18)=0,0.0001,IF(AND($F18&lt;&gt;"",$F17&lt;&gt;""),SUM(E$11:E18),0.00001))</f>
        <v>1E-4</v>
      </c>
      <c r="Q18" s="42">
        <f>IF(OR(Q17=1,C17="Schlusssaldo"),1,0)</f>
        <v>1</v>
      </c>
      <c r="R18" s="42"/>
      <c r="S18" s="42"/>
      <c r="T18" s="42"/>
      <c r="U18" s="42"/>
      <c r="V18" s="42"/>
      <c r="W18" s="42"/>
      <c r="X18" s="44"/>
    </row>
    <row r="19" spans="1:24" x14ac:dyDescent="0.2">
      <c r="A19" s="19"/>
      <c r="B19" s="15"/>
      <c r="C19" s="19" t="str">
        <f>IF(Q19=1,"",IF(AND(F17="",F16&gt;-10000000,O16&lt;&gt;0.00001),"Schlusssaldo",IF(AND(OR(D18&lt;&gt;"",E18&lt;&gt;""),F18&lt;&gt;""),"Auf dieser Zeile den nächsten Eintrag machen, bitte","")))</f>
        <v/>
      </c>
      <c r="D19" s="20">
        <f>IF($C19="Schlusssaldo",SUM(D$11:D18),0)</f>
        <v>0</v>
      </c>
      <c r="E19" s="20">
        <f>IF($C19="Schlusssaldo",SUM(E$11:E18),0)</f>
        <v>0</v>
      </c>
      <c r="F19" s="21" t="str">
        <f t="shared" si="1"/>
        <v/>
      </c>
      <c r="G19" s="39"/>
      <c r="H19" s="1" t="str">
        <f t="shared" si="2"/>
        <v/>
      </c>
      <c r="J19" s="41"/>
      <c r="K19" s="42"/>
      <c r="L19" s="42"/>
      <c r="M19" s="42"/>
      <c r="N19" s="42"/>
      <c r="O19" s="43">
        <f>IF(SUM(D$11:D19)=0,0.0001,IF(AND($F19&lt;&gt;"",$F18&lt;&gt;""),SUM(D$11:D19),0.00001))</f>
        <v>1E-4</v>
      </c>
      <c r="P19" s="43">
        <f>IF(SUM(E$11:E19)=0,0.0001,IF(AND($F19&lt;&gt;"",$F18&lt;&gt;""),SUM(E$11:E19),0.00001))</f>
        <v>1E-4</v>
      </c>
      <c r="Q19" s="42">
        <f>IF(OR(Q18=1,C18="Schlusssaldo"),1,0)</f>
        <v>1</v>
      </c>
      <c r="R19" s="42"/>
      <c r="S19" s="42"/>
      <c r="T19" s="42"/>
      <c r="U19" s="42"/>
      <c r="V19" s="42"/>
      <c r="W19" s="42"/>
      <c r="X19" s="44"/>
    </row>
    <row r="20" spans="1:24" x14ac:dyDescent="0.2">
      <c r="A20" s="19"/>
      <c r="B20" s="15"/>
      <c r="C20" s="19" t="str">
        <f>IF(Q20=1,"",IF(AND(F18="",F17&gt;-10000000,O17&lt;&gt;0.00001),"Schlusssaldo",IF(AND(OR(D19&lt;&gt;"",E19&lt;&gt;""),F19&lt;&gt;""),"Auf dieser Zeile den nächsten Eintrag machen, bitte","")))</f>
        <v/>
      </c>
      <c r="D20" s="20">
        <f>IF($C20="Schlusssaldo",SUM(D$11:D19),0)</f>
        <v>0</v>
      </c>
      <c r="E20" s="20">
        <f>IF($C20="Schlusssaldo",SUM(E$11:E19),0)</f>
        <v>0</v>
      </c>
      <c r="F20" s="21" t="str">
        <f t="shared" si="1"/>
        <v/>
      </c>
      <c r="G20" s="39"/>
      <c r="H20" s="1" t="str">
        <f t="shared" si="2"/>
        <v/>
      </c>
      <c r="J20" s="41"/>
      <c r="K20" s="42"/>
      <c r="L20" s="42"/>
      <c r="M20" s="42"/>
      <c r="N20" s="42"/>
      <c r="O20" s="43">
        <f>IF(SUM(D$11:D20)=0,0.0001,IF(AND($F20&lt;&gt;"",$F19&lt;&gt;""),SUM(D$11:D20),0.00001))</f>
        <v>1E-4</v>
      </c>
      <c r="P20" s="43">
        <f>IF(SUM(E$11:E20)=0,0.0001,IF(AND($F20&lt;&gt;"",$F19&lt;&gt;""),SUM(E$11:E20),0.00001))</f>
        <v>1E-4</v>
      </c>
      <c r="Q20" s="42">
        <f>IF(OR(Q19=1,C19="Schlusssaldo"),1,0)</f>
        <v>1</v>
      </c>
      <c r="R20" s="42"/>
      <c r="S20" s="42"/>
      <c r="T20" s="42"/>
      <c r="U20" s="42"/>
      <c r="V20" s="42"/>
      <c r="W20" s="42"/>
      <c r="X20" s="44"/>
    </row>
    <row r="21" spans="1:24" x14ac:dyDescent="0.2">
      <c r="A21" s="19"/>
      <c r="B21" s="15"/>
      <c r="C21" s="19" t="str">
        <f>IF(Q21=1,"",IF(AND(F19="",F18&gt;-10000000,O18&lt;&gt;0.00001),"Schlusssaldo",IF(AND(OR(D20&lt;&gt;"",E20&lt;&gt;""),F20&lt;&gt;""),"Auf dieser Zeile den nächsten Eintrag machen, bitte","")))</f>
        <v/>
      </c>
      <c r="D21" s="20">
        <f>IF($C21="Schlusssaldo",SUM(D$11:D20),0)</f>
        <v>0</v>
      </c>
      <c r="E21" s="20">
        <f>IF($C21="Schlusssaldo",SUM(E$11:E20),0)</f>
        <v>0</v>
      </c>
      <c r="F21" s="21" t="str">
        <f t="shared" si="1"/>
        <v/>
      </c>
      <c r="G21" s="39"/>
      <c r="H21" s="1" t="str">
        <f t="shared" si="2"/>
        <v/>
      </c>
      <c r="J21" s="41"/>
      <c r="K21" s="42"/>
      <c r="L21" s="42"/>
      <c r="M21" s="42"/>
      <c r="N21" s="42"/>
      <c r="O21" s="43">
        <f>IF(SUM(D$11:D21)=0,0.0001,IF(AND($F21&lt;&gt;"",$F20&lt;&gt;""),SUM(D$11:D21),0.00001))</f>
        <v>1E-4</v>
      </c>
      <c r="P21" s="43">
        <f>IF(SUM(E$11:E21)=0,0.0001,IF(AND($F21&lt;&gt;"",$F20&lt;&gt;""),SUM(E$11:E21),0.00001))</f>
        <v>1E-4</v>
      </c>
      <c r="Q21" s="42">
        <f>IF(OR(Q20=1,C20="Schlusssaldo"),1,0)</f>
        <v>1</v>
      </c>
      <c r="R21" s="42"/>
      <c r="S21" s="42"/>
      <c r="T21" s="42"/>
      <c r="U21" s="42"/>
      <c r="V21" s="42"/>
      <c r="W21" s="42"/>
      <c r="X21" s="44"/>
    </row>
    <row r="22" spans="1:24" x14ac:dyDescent="0.2">
      <c r="A22" s="19"/>
      <c r="B22" s="15"/>
      <c r="C22" s="19" t="str">
        <f>IF(Q22=1,"",IF(AND(F20="",F19&gt;-10000000,O19&lt;&gt;0.00001),"Schlusssaldo",IF(AND(OR(D21&lt;&gt;"",E21&lt;&gt;""),F21&lt;&gt;""),"Auf dieser Zeile den nächsten Eintrag machen, bitte","")))</f>
        <v/>
      </c>
      <c r="D22" s="20">
        <f>IF($C22="Schlusssaldo",SUM(D$11:D21),0)</f>
        <v>0</v>
      </c>
      <c r="E22" s="20">
        <f>IF($C22="Schlusssaldo",SUM(E$11:E21),0)</f>
        <v>0</v>
      </c>
      <c r="F22" s="21" t="str">
        <f t="shared" si="1"/>
        <v/>
      </c>
      <c r="G22" s="39"/>
      <c r="H22" s="1" t="str">
        <f t="shared" si="2"/>
        <v/>
      </c>
      <c r="J22" s="41"/>
      <c r="K22" s="42"/>
      <c r="L22" s="42"/>
      <c r="M22" s="42"/>
      <c r="N22" s="42"/>
      <c r="O22" s="43">
        <f>IF(SUM(D$11:D22)=0,0.0001,IF(AND($F22&lt;&gt;"",$F21&lt;&gt;""),SUM(D$11:D22),0.00001))</f>
        <v>1E-4</v>
      </c>
      <c r="P22" s="43">
        <f>IF(SUM(E$11:E22)=0,0.0001,IF(AND($F22&lt;&gt;"",$F21&lt;&gt;""),SUM(E$11:E22),0.00001))</f>
        <v>1E-4</v>
      </c>
      <c r="Q22" s="42">
        <f>IF(OR(Q21=1,C21="Schlusssaldo"),1,0)</f>
        <v>1</v>
      </c>
      <c r="R22" s="42"/>
      <c r="S22" s="42"/>
      <c r="T22" s="42"/>
      <c r="U22" s="42"/>
      <c r="V22" s="42"/>
      <c r="W22" s="42"/>
      <c r="X22" s="44"/>
    </row>
    <row r="23" spans="1:24" x14ac:dyDescent="0.2">
      <c r="A23" s="19"/>
      <c r="B23" s="15"/>
      <c r="C23" s="19" t="str">
        <f>IF(Q23=1,"",IF(AND(F21="",F20&gt;-10000000,O20&lt;&gt;0.00001),"Schlusssaldo",IF(AND(OR(D22&lt;&gt;"",E22&lt;&gt;""),F22&lt;&gt;""),"Auf dieser Zeile den nächsten Eintrag machen, bitte","")))</f>
        <v/>
      </c>
      <c r="D23" s="20">
        <f>IF($C23="Schlusssaldo",SUM(D$11:D22),0)</f>
        <v>0</v>
      </c>
      <c r="E23" s="20">
        <f>IF($C23="Schlusssaldo",SUM(E$11:E22),0)</f>
        <v>0</v>
      </c>
      <c r="F23" s="21" t="str">
        <f t="shared" si="1"/>
        <v/>
      </c>
      <c r="G23" s="39"/>
      <c r="H23" s="1" t="str">
        <f t="shared" si="2"/>
        <v/>
      </c>
      <c r="J23" s="41"/>
      <c r="K23" s="42"/>
      <c r="L23" s="42"/>
      <c r="M23" s="42"/>
      <c r="N23" s="42"/>
      <c r="O23" s="43">
        <f>IF(SUM(D$11:D23)=0,0.0001,IF(AND($F23&lt;&gt;"",$F22&lt;&gt;""),SUM(D$11:D23),0.00001))</f>
        <v>1E-4</v>
      </c>
      <c r="P23" s="43">
        <f>IF(SUM(E$11:E23)=0,0.0001,IF(AND($F23&lt;&gt;"",$F22&lt;&gt;""),SUM(E$11:E23),0.00001))</f>
        <v>1E-4</v>
      </c>
      <c r="Q23" s="42">
        <f>IF(OR(Q22=1,C22="Schlusssaldo"),1,0)</f>
        <v>1</v>
      </c>
      <c r="R23" s="42"/>
      <c r="S23" s="42"/>
      <c r="T23" s="42"/>
      <c r="U23" s="42"/>
      <c r="V23" s="42"/>
      <c r="W23" s="42"/>
      <c r="X23" s="44"/>
    </row>
    <row r="24" spans="1:24" x14ac:dyDescent="0.2">
      <c r="A24" s="19"/>
      <c r="B24" s="15"/>
      <c r="C24" s="19" t="str">
        <f>IF(Q24=1,"",IF(AND(F22="",F21&gt;-10000000,O21&lt;&gt;0.00001),"Schlusssaldo",IF(AND(OR(D23&lt;&gt;"",E23&lt;&gt;""),F23&lt;&gt;""),"Auf dieser Zeile den nächsten Eintrag machen, bitte","")))</f>
        <v/>
      </c>
      <c r="D24" s="20">
        <f>IF($C24="Schlusssaldo",SUM(D$11:D23),0)</f>
        <v>0</v>
      </c>
      <c r="E24" s="20">
        <f>IF($C24="Schlusssaldo",SUM(E$11:E23),0)</f>
        <v>0</v>
      </c>
      <c r="F24" s="21" t="str">
        <f t="shared" si="1"/>
        <v/>
      </c>
      <c r="G24" s="39"/>
      <c r="H24" s="1" t="str">
        <f t="shared" si="2"/>
        <v/>
      </c>
      <c r="J24" s="41"/>
      <c r="K24" s="42"/>
      <c r="L24" s="42"/>
      <c r="M24" s="42"/>
      <c r="N24" s="42"/>
      <c r="O24" s="43">
        <f>IF(SUM(D$11:D24)=0,0.0001,IF(AND($F24&lt;&gt;"",$F23&lt;&gt;""),SUM(D$11:D24),0.00001))</f>
        <v>1E-4</v>
      </c>
      <c r="P24" s="43">
        <f>IF(SUM(E$11:E24)=0,0.0001,IF(AND($F24&lt;&gt;"",$F23&lt;&gt;""),SUM(E$11:E24),0.00001))</f>
        <v>1E-4</v>
      </c>
      <c r="Q24" s="42">
        <f>IF(OR(Q23=1,C23="Schlusssaldo"),1,0)</f>
        <v>1</v>
      </c>
      <c r="R24" s="42"/>
      <c r="S24" s="42"/>
      <c r="T24" s="42"/>
      <c r="U24" s="42"/>
      <c r="V24" s="42"/>
      <c r="W24" s="42"/>
      <c r="X24" s="44"/>
    </row>
    <row r="25" spans="1:24" x14ac:dyDescent="0.2">
      <c r="A25" s="19"/>
      <c r="B25" s="15"/>
      <c r="C25" s="19" t="str">
        <f>IF(Q25=1,"",IF(AND(F23="",F22&gt;-10000000,O22&lt;&gt;0.00001),"Schlusssaldo",IF(AND(OR(D24&lt;&gt;"",E24&lt;&gt;""),F24&lt;&gt;""),"Auf dieser Zeile den nächsten Eintrag machen, bitte","")))</f>
        <v/>
      </c>
      <c r="D25" s="20">
        <f>IF($C25="Schlusssaldo",SUM(D$11:D24),0)</f>
        <v>0</v>
      </c>
      <c r="E25" s="20">
        <f>IF($C25="Schlusssaldo",SUM(E$11:E24),0)</f>
        <v>0</v>
      </c>
      <c r="F25" s="21" t="str">
        <f t="shared" si="1"/>
        <v/>
      </c>
      <c r="G25" s="39"/>
      <c r="H25" s="1" t="str">
        <f t="shared" si="2"/>
        <v/>
      </c>
      <c r="J25" s="41"/>
      <c r="K25" s="42"/>
      <c r="L25" s="42"/>
      <c r="M25" s="42"/>
      <c r="N25" s="42"/>
      <c r="O25" s="43">
        <f>IF(SUM(D$11:D25)=0,0.0001,IF(AND($F25&lt;&gt;"",$F24&lt;&gt;""),SUM(D$11:D25),0.00001))</f>
        <v>1E-4</v>
      </c>
      <c r="P25" s="43">
        <f>IF(SUM(E$11:E25)=0,0.0001,IF(AND($F25&lt;&gt;"",$F24&lt;&gt;""),SUM(E$11:E25),0.00001))</f>
        <v>1E-4</v>
      </c>
      <c r="Q25" s="42">
        <f>IF(OR(Q24=1,C24="Schlusssaldo"),1,0)</f>
        <v>1</v>
      </c>
      <c r="R25" s="42"/>
      <c r="S25" s="42"/>
      <c r="T25" s="42"/>
      <c r="U25" s="42"/>
      <c r="V25" s="42"/>
      <c r="W25" s="42"/>
      <c r="X25" s="44"/>
    </row>
    <row r="26" spans="1:24" x14ac:dyDescent="0.2">
      <c r="A26" s="19"/>
      <c r="B26" s="15"/>
      <c r="C26" s="19" t="str">
        <f>IF(Q26=1,"",IF(AND(F24="",F23&gt;-10000000,O23&lt;&gt;0.00001),"Schlusssaldo",IF(AND(OR(D25&lt;&gt;"",E25&lt;&gt;""),F25&lt;&gt;""),"Auf dieser Zeile den nächsten Eintrag machen, bitte","")))</f>
        <v/>
      </c>
      <c r="D26" s="20">
        <f>IF($C26="Schlusssaldo",SUM(D$11:D25),0)</f>
        <v>0</v>
      </c>
      <c r="E26" s="20">
        <f>IF($C26="Schlusssaldo",SUM(E$11:E25),0)</f>
        <v>0</v>
      </c>
      <c r="F26" s="21" t="str">
        <f t="shared" si="1"/>
        <v/>
      </c>
      <c r="G26" s="39"/>
      <c r="H26" s="1" t="str">
        <f t="shared" si="2"/>
        <v/>
      </c>
      <c r="J26" s="41"/>
      <c r="K26" s="42"/>
      <c r="L26" s="42"/>
      <c r="M26" s="42"/>
      <c r="N26" s="42"/>
      <c r="O26" s="43">
        <f>IF(SUM(D$11:D26)=0,0.0001,IF(AND($F26&lt;&gt;"",$F25&lt;&gt;""),SUM(D$11:D26),0.00001))</f>
        <v>1E-4</v>
      </c>
      <c r="P26" s="43">
        <f>IF(SUM(E$11:E26)=0,0.0001,IF(AND($F26&lt;&gt;"",$F25&lt;&gt;""),SUM(E$11:E26),0.00001))</f>
        <v>1E-4</v>
      </c>
      <c r="Q26" s="42">
        <f>IF(OR(Q25=1,C25="Schlusssaldo"),1,0)</f>
        <v>1</v>
      </c>
      <c r="R26" s="42"/>
      <c r="S26" s="42"/>
      <c r="T26" s="42"/>
      <c r="U26" s="42"/>
      <c r="V26" s="42"/>
      <c r="W26" s="42"/>
      <c r="X26" s="44"/>
    </row>
    <row r="27" spans="1:24" x14ac:dyDescent="0.2">
      <c r="A27" s="19"/>
      <c r="B27" s="15"/>
      <c r="C27" s="19" t="str">
        <f>IF(Q27=1,"",IF(AND(F25="",F24&gt;-10000000,O24&lt;&gt;0.00001),"Schlusssaldo",IF(AND(OR(D26&lt;&gt;"",E26&lt;&gt;""),F26&lt;&gt;""),"Auf dieser Zeile den nächsten Eintrag machen, bitte","")))</f>
        <v/>
      </c>
      <c r="D27" s="20">
        <f>IF($C27="Schlusssaldo",SUM(D$11:D26),0)</f>
        <v>0</v>
      </c>
      <c r="E27" s="20">
        <f>IF($C27="Schlusssaldo",SUM(E$11:E26),0)</f>
        <v>0</v>
      </c>
      <c r="F27" s="21" t="str">
        <f t="shared" si="1"/>
        <v/>
      </c>
      <c r="G27" s="39"/>
      <c r="H27" s="1" t="str">
        <f t="shared" si="2"/>
        <v/>
      </c>
      <c r="J27" s="41"/>
      <c r="K27" s="42"/>
      <c r="L27" s="42"/>
      <c r="M27" s="42"/>
      <c r="N27" s="42"/>
      <c r="O27" s="43">
        <f>IF(SUM(D$11:D27)=0,0.0001,IF(AND($F27&lt;&gt;"",$F26&lt;&gt;""),SUM(D$11:D27),0.00001))</f>
        <v>1E-4</v>
      </c>
      <c r="P27" s="43">
        <f>IF(SUM(E$11:E27)=0,0.0001,IF(AND($F27&lt;&gt;"",$F26&lt;&gt;""),SUM(E$11:E27),0.00001))</f>
        <v>1E-4</v>
      </c>
      <c r="Q27" s="42">
        <f>IF(OR(Q26=1,C26="Schlusssaldo"),1,0)</f>
        <v>1</v>
      </c>
      <c r="R27" s="42"/>
      <c r="S27" s="42"/>
      <c r="T27" s="42"/>
      <c r="U27" s="42"/>
      <c r="V27" s="42"/>
      <c r="W27" s="42"/>
      <c r="X27" s="44"/>
    </row>
    <row r="28" spans="1:24" x14ac:dyDescent="0.2">
      <c r="A28" s="19"/>
      <c r="B28" s="15"/>
      <c r="C28" s="19" t="str">
        <f>IF(Q28=1,"",IF(AND(F26="",F25&gt;-10000000,O25&lt;&gt;0.00001),"Schlusssaldo",IF(AND(OR(D27&lt;&gt;"",E27&lt;&gt;""),F27&lt;&gt;""),"Auf dieser Zeile den nächsten Eintrag machen, bitte","")))</f>
        <v/>
      </c>
      <c r="D28" s="20">
        <f>IF($C28="Schlusssaldo",SUM(D$11:D27),0)</f>
        <v>0</v>
      </c>
      <c r="E28" s="20">
        <f>IF($C28="Schlusssaldo",SUM(E$11:E27),0)</f>
        <v>0</v>
      </c>
      <c r="F28" s="21" t="str">
        <f t="shared" si="1"/>
        <v/>
      </c>
      <c r="G28" s="39"/>
      <c r="H28" s="1" t="str">
        <f t="shared" si="2"/>
        <v/>
      </c>
      <c r="O28" s="22">
        <f>IF(SUM(D$11:D28)=0,0.0001,IF(AND($F28&lt;&gt;"",$F27&lt;&gt;""),SUM(D$11:D28),0.00001))</f>
        <v>1E-4</v>
      </c>
      <c r="P28" s="22">
        <f>IF(SUM(E$11:E28)=0,0.0001,IF(AND($F28&lt;&gt;"",$F27&lt;&gt;""),SUM(E$11:E28),0.00001))</f>
        <v>1E-4</v>
      </c>
      <c r="Q28" s="1">
        <f>IF(OR(Q27=1,C27="Schlusssaldo"),1,0)</f>
        <v>1</v>
      </c>
    </row>
    <row r="29" spans="1:24" x14ac:dyDescent="0.2">
      <c r="A29" s="19"/>
      <c r="B29" s="15"/>
      <c r="C29" s="19" t="str">
        <f>IF(Q29=1,"",IF(AND(F27="",F26&gt;-10000000,O26&lt;&gt;0.00001),"Schlusssaldo",IF(AND(OR(D28&lt;&gt;"",E28&lt;&gt;""),F28&lt;&gt;""),"Auf dieser Zeile den nächsten Eintrag machen, bitte","")))</f>
        <v/>
      </c>
      <c r="D29" s="20">
        <f>IF($C29="Schlusssaldo",SUM(D$11:D28),0)</f>
        <v>0</v>
      </c>
      <c r="E29" s="20">
        <f>IF($C29="Schlusssaldo",SUM(E$11:E28),0)</f>
        <v>0</v>
      </c>
      <c r="F29" s="21" t="str">
        <f t="shared" si="1"/>
        <v/>
      </c>
      <c r="G29" s="39"/>
      <c r="H29" s="1" t="str">
        <f t="shared" si="2"/>
        <v/>
      </c>
      <c r="O29" s="22">
        <f>IF(SUM(D$11:D29)=0,0.0001,IF(AND($F29&lt;&gt;"",$F28&lt;&gt;""),SUM(D$11:D29),0.00001))</f>
        <v>1E-4</v>
      </c>
      <c r="P29" s="22">
        <f>IF(SUM(E$11:E29)=0,0.0001,IF(AND($F29&lt;&gt;"",$F28&lt;&gt;""),SUM(E$11:E29),0.00001))</f>
        <v>1E-4</v>
      </c>
      <c r="Q29" s="1">
        <f>IF(OR(Q28=1,C28="Schlusssaldo"),1,0)</f>
        <v>1</v>
      </c>
    </row>
    <row r="30" spans="1:24" x14ac:dyDescent="0.2">
      <c r="A30" s="19"/>
      <c r="B30" s="15"/>
      <c r="C30" s="19" t="str">
        <f>IF(Q30=1,"",IF(AND(F28="",F27&gt;-10000000,O27&lt;&gt;0.00001),"Schlusssaldo",IF(AND(OR(D29&lt;&gt;"",E29&lt;&gt;""),F29&lt;&gt;""),"Auf dieser Zeile den nächsten Eintrag machen, bitte","")))</f>
        <v/>
      </c>
      <c r="D30" s="20">
        <f>IF($C30="Schlusssaldo",SUM(D$11:D29),0)</f>
        <v>0</v>
      </c>
      <c r="E30" s="20">
        <f>IF($C30="Schlusssaldo",SUM(E$11:E29),0)</f>
        <v>0</v>
      </c>
      <c r="F30" s="21" t="str">
        <f t="shared" si="1"/>
        <v/>
      </c>
      <c r="G30" s="39"/>
      <c r="H30" s="1" t="str">
        <f t="shared" si="2"/>
        <v/>
      </c>
      <c r="O30" s="22">
        <f>IF(SUM(D$11:D30)=0,0.0001,IF(AND($F30&lt;&gt;"",$F29&lt;&gt;""),SUM(D$11:D30),0.00001))</f>
        <v>1E-4</v>
      </c>
      <c r="P30" s="22">
        <f>IF(SUM(E$11:E30)=0,0.0001,IF(AND($F30&lt;&gt;"",$F29&lt;&gt;""),SUM(E$11:E30),0.00001))</f>
        <v>1E-4</v>
      </c>
      <c r="Q30" s="1">
        <f>IF(OR(Q29=1,C29="Schlusssaldo"),1,0)</f>
        <v>1</v>
      </c>
    </row>
    <row r="31" spans="1:24" x14ac:dyDescent="0.2">
      <c r="A31" s="19"/>
      <c r="B31" s="15"/>
      <c r="C31" s="19" t="str">
        <f>IF(Q31=1,"",IF(AND(F29="",F28&gt;-10000000,O28&lt;&gt;0.00001),"Schlusssaldo",IF(AND(OR(D30&lt;&gt;"",E30&lt;&gt;""),F30&lt;&gt;""),"Auf dieser Zeile den nächsten Eintrag machen, bitte","")))</f>
        <v/>
      </c>
      <c r="D31" s="20">
        <f>IF($C31="Schlusssaldo",SUM(D$11:D30),0)</f>
        <v>0</v>
      </c>
      <c r="E31" s="20">
        <f>IF($C31="Schlusssaldo",SUM(E$11:E30),0)</f>
        <v>0</v>
      </c>
      <c r="F31" s="21" t="str">
        <f t="shared" si="1"/>
        <v/>
      </c>
      <c r="G31" s="39"/>
      <c r="H31" s="1" t="str">
        <f t="shared" si="2"/>
        <v/>
      </c>
      <c r="O31" s="22">
        <f>IF(SUM(D$11:D31)=0,0.0001,IF(AND($F31&lt;&gt;"",$F30&lt;&gt;""),SUM(D$11:D31),0.00001))</f>
        <v>1E-4</v>
      </c>
      <c r="P31" s="22">
        <f>IF(SUM(E$11:E31)=0,0.0001,IF(AND($F31&lt;&gt;"",$F30&lt;&gt;""),SUM(E$11:E31),0.00001))</f>
        <v>1E-4</v>
      </c>
      <c r="Q31" s="1">
        <f>IF(OR(Q30=1,C30="Schlusssaldo"),1,0)</f>
        <v>1</v>
      </c>
    </row>
    <row r="32" spans="1:24" x14ac:dyDescent="0.2">
      <c r="A32" s="19"/>
      <c r="B32" s="15"/>
      <c r="C32" s="19" t="str">
        <f>IF(Q32=1,"",IF(AND(F30="",F29&gt;-10000000,O29&lt;&gt;0.00001),"Schlusssaldo",IF(AND(OR(D31&lt;&gt;"",E31&lt;&gt;""),F31&lt;&gt;""),"Auf dieser Zeile den nächsten Eintrag machen, bitte","")))</f>
        <v/>
      </c>
      <c r="D32" s="20">
        <f>IF($C32="Schlusssaldo",SUM(D$11:D31),0)</f>
        <v>0</v>
      </c>
      <c r="E32" s="20">
        <f>IF($C32="Schlusssaldo",SUM(E$11:E31),0)</f>
        <v>0</v>
      </c>
      <c r="F32" s="21" t="str">
        <f t="shared" si="1"/>
        <v/>
      </c>
      <c r="G32" s="39"/>
      <c r="H32" s="1" t="str">
        <f t="shared" si="2"/>
        <v/>
      </c>
      <c r="O32" s="22">
        <f>IF(SUM(D$11:D32)=0,0.0001,IF(AND($F32&lt;&gt;"",$F31&lt;&gt;""),SUM(D$11:D32),0.00001))</f>
        <v>1E-4</v>
      </c>
      <c r="P32" s="22">
        <f>IF(SUM(E$11:E32)=0,0.0001,IF(AND($F32&lt;&gt;"",$F31&lt;&gt;""),SUM(E$11:E32),0.00001))</f>
        <v>1E-4</v>
      </c>
      <c r="Q32" s="1">
        <f>IF(OR(Q31=1,C31="Schlusssaldo"),1,0)</f>
        <v>1</v>
      </c>
    </row>
    <row r="33" spans="1:17" x14ac:dyDescent="0.2">
      <c r="A33" s="19"/>
      <c r="B33" s="15"/>
      <c r="C33" s="19" t="str">
        <f>IF(Q33=1,"",IF(AND(F31="",F30&gt;-10000000,O30&lt;&gt;0.00001),"Schlusssaldo",IF(AND(OR(D32&lt;&gt;"",E32&lt;&gt;""),F32&lt;&gt;""),"Auf dieser Zeile den nächsten Eintrag machen, bitte","")))</f>
        <v/>
      </c>
      <c r="D33" s="20">
        <f>IF($C33="Schlusssaldo",SUM(D$11:D32),0)</f>
        <v>0</v>
      </c>
      <c r="E33" s="20">
        <f>IF($C33="Schlusssaldo",SUM(E$11:E32),0)</f>
        <v>0</v>
      </c>
      <c r="F33" s="21" t="str">
        <f t="shared" si="1"/>
        <v/>
      </c>
      <c r="G33" s="39"/>
      <c r="H33" s="1" t="str">
        <f t="shared" si="2"/>
        <v/>
      </c>
      <c r="O33" s="22">
        <f>IF(SUM(D$11:D33)=0,0.0001,IF(AND($F33&lt;&gt;"",$F32&lt;&gt;""),SUM(D$11:D33),0.00001))</f>
        <v>1E-4</v>
      </c>
      <c r="P33" s="22">
        <f>IF(SUM(E$11:E33)=0,0.0001,IF(AND($F33&lt;&gt;"",$F32&lt;&gt;""),SUM(E$11:E33),0.00001))</f>
        <v>1E-4</v>
      </c>
      <c r="Q33" s="1">
        <f>IF(OR(Q32=1,C32="Schlusssaldo"),1,0)</f>
        <v>1</v>
      </c>
    </row>
    <row r="34" spans="1:17" x14ac:dyDescent="0.2">
      <c r="A34" s="19"/>
      <c r="B34" s="15"/>
      <c r="C34" s="19" t="str">
        <f>IF(Q34=1,"",IF(AND(F32="",F31&gt;-10000000,O31&lt;&gt;0.00001),"Schlusssaldo",IF(AND(OR(D33&lt;&gt;"",E33&lt;&gt;""),F33&lt;&gt;""),"Auf dieser Zeile den nächsten Eintrag machen, bitte","")))</f>
        <v/>
      </c>
      <c r="D34" s="20">
        <f>IF($C34="Schlusssaldo",SUM(D$11:D33),0)</f>
        <v>0</v>
      </c>
      <c r="E34" s="20">
        <f>IF($C34="Schlusssaldo",SUM(E$11:E33),0)</f>
        <v>0</v>
      </c>
      <c r="F34" s="21" t="str">
        <f t="shared" si="1"/>
        <v/>
      </c>
      <c r="G34" s="39"/>
      <c r="H34" s="1" t="str">
        <f t="shared" si="2"/>
        <v/>
      </c>
      <c r="O34" s="22">
        <f>IF(SUM(D$11:D34)=0,0.0001,IF(AND($F34&lt;&gt;"",$F33&lt;&gt;""),SUM(D$11:D34),0.00001))</f>
        <v>1E-4</v>
      </c>
      <c r="P34" s="22">
        <f>IF(SUM(E$11:E34)=0,0.0001,IF(AND($F34&lt;&gt;"",$F33&lt;&gt;""),SUM(E$11:E34),0.00001))</f>
        <v>1E-4</v>
      </c>
      <c r="Q34" s="1">
        <f>IF(OR(Q33=1,C33="Schlusssaldo"),1,0)</f>
        <v>1</v>
      </c>
    </row>
    <row r="35" spans="1:17" x14ac:dyDescent="0.2">
      <c r="A35" s="19"/>
      <c r="B35" s="15"/>
      <c r="C35" s="19" t="str">
        <f>IF(Q35=1,"",IF(AND(F33="",F32&gt;-10000000,O32&lt;&gt;0.00001),"Schlusssaldo",IF(AND(OR(D34&lt;&gt;"",E34&lt;&gt;""),F34&lt;&gt;""),"Auf dieser Zeile den nächsten Eintrag machen, bitte","")))</f>
        <v/>
      </c>
      <c r="D35" s="20">
        <f>IF($C35="Schlusssaldo",SUM(D$11:D34),0)</f>
        <v>0</v>
      </c>
      <c r="E35" s="20">
        <f>IF($C35="Schlusssaldo",SUM(E$11:E34),0)</f>
        <v>0</v>
      </c>
      <c r="F35" s="21" t="str">
        <f t="shared" si="1"/>
        <v/>
      </c>
      <c r="G35" s="39"/>
      <c r="H35" s="1" t="str">
        <f t="shared" si="2"/>
        <v/>
      </c>
      <c r="O35" s="22">
        <f>IF(SUM(D$11:D35)=0,0.0001,IF(AND($F35&lt;&gt;"",$F34&lt;&gt;""),SUM(D$11:D35),0.00001))</f>
        <v>1E-4</v>
      </c>
      <c r="P35" s="22">
        <f>IF(SUM(E$11:E35)=0,0.0001,IF(AND($F35&lt;&gt;"",$F34&lt;&gt;""),SUM(E$11:E35),0.00001))</f>
        <v>1E-4</v>
      </c>
      <c r="Q35" s="1">
        <f>IF(OR(Q34=1,C34="Schlusssaldo"),1,0)</f>
        <v>1</v>
      </c>
    </row>
    <row r="36" spans="1:17" x14ac:dyDescent="0.2">
      <c r="A36" s="19"/>
      <c r="B36" s="15"/>
      <c r="C36" s="19" t="str">
        <f>IF(Q36=1,"",IF(AND(F34="",F33&gt;-10000000,O33&lt;&gt;0.00001),"Schlusssaldo",IF(AND(OR(D35&lt;&gt;"",E35&lt;&gt;""),F35&lt;&gt;""),"Auf dieser Zeile den nächsten Eintrag machen, bitte","")))</f>
        <v/>
      </c>
      <c r="D36" s="20">
        <f>IF($C36="Schlusssaldo",SUM(D$11:D35),0)</f>
        <v>0</v>
      </c>
      <c r="E36" s="20">
        <f>IF($C36="Schlusssaldo",SUM(E$11:E35),0)</f>
        <v>0</v>
      </c>
      <c r="F36" s="21" t="str">
        <f t="shared" si="1"/>
        <v/>
      </c>
      <c r="G36" s="39"/>
      <c r="H36" s="1" t="str">
        <f t="shared" si="2"/>
        <v/>
      </c>
      <c r="O36" s="22">
        <f>IF(SUM(D$11:D36)=0,0.0001,IF(AND($F36&lt;&gt;"",$F35&lt;&gt;""),SUM(D$11:D36),0.00001))</f>
        <v>1E-4</v>
      </c>
      <c r="P36" s="22">
        <f>IF(SUM(E$11:E36)=0,0.0001,IF(AND($F36&lt;&gt;"",$F35&lt;&gt;""),SUM(E$11:E36),0.00001))</f>
        <v>1E-4</v>
      </c>
      <c r="Q36" s="1">
        <f>IF(OR(Q35=1,C35="Schlusssaldo"),1,0)</f>
        <v>1</v>
      </c>
    </row>
    <row r="37" spans="1:17" x14ac:dyDescent="0.2">
      <c r="A37" s="19"/>
      <c r="B37" s="15"/>
      <c r="C37" s="19" t="str">
        <f>IF(Q37=1,"",IF(AND(F35="",F34&gt;-10000000,O34&lt;&gt;0.00001),"Schlusssaldo",IF(AND(OR(D36&lt;&gt;"",E36&lt;&gt;""),F36&lt;&gt;""),"Auf dieser Zeile den nächsten Eintrag machen, bitte","")))</f>
        <v/>
      </c>
      <c r="D37" s="20">
        <f>IF($C37="Schlusssaldo",SUM(D$11:D36),0)</f>
        <v>0</v>
      </c>
      <c r="E37" s="20">
        <f>IF($C37="Schlusssaldo",SUM(E$11:E36),0)</f>
        <v>0</v>
      </c>
      <c r="F37" s="21" t="str">
        <f t="shared" si="1"/>
        <v/>
      </c>
      <c r="G37" s="39"/>
      <c r="H37" s="1" t="str">
        <f t="shared" si="2"/>
        <v/>
      </c>
      <c r="O37" s="22">
        <f>IF(SUM(D$11:D37)=0,0.0001,IF(AND($F37&lt;&gt;"",$F36&lt;&gt;""),SUM(D$11:D37),0.00001))</f>
        <v>1E-4</v>
      </c>
      <c r="P37" s="22">
        <f>IF(SUM(E$11:E37)=0,0.0001,IF(AND($F37&lt;&gt;"",$F36&lt;&gt;""),SUM(E$11:E37),0.00001))</f>
        <v>1E-4</v>
      </c>
      <c r="Q37" s="1">
        <f>IF(OR(Q36=1,C36="Schlusssaldo"),1,0)</f>
        <v>1</v>
      </c>
    </row>
    <row r="38" spans="1:17" x14ac:dyDescent="0.2">
      <c r="A38" s="19"/>
      <c r="B38" s="15"/>
      <c r="C38" s="19" t="str">
        <f>IF(Q38=1,"",IF(AND(F36="",F35&gt;-10000000,O35&lt;&gt;0.00001),"Schlusssaldo",IF(AND(OR(D37&lt;&gt;"",E37&lt;&gt;""),F37&lt;&gt;""),"Auf dieser Zeile den nächsten Eintrag machen, bitte","")))</f>
        <v/>
      </c>
      <c r="D38" s="20">
        <f>IF($C38="Schlusssaldo",SUM(D$11:D37),0)</f>
        <v>0</v>
      </c>
      <c r="E38" s="20">
        <f>IF($C38="Schlusssaldo",SUM(E$11:E37),0)</f>
        <v>0</v>
      </c>
      <c r="F38" s="21" t="str">
        <f t="shared" si="1"/>
        <v/>
      </c>
      <c r="G38" s="39"/>
      <c r="H38" s="1" t="str">
        <f t="shared" si="2"/>
        <v/>
      </c>
      <c r="O38" s="22">
        <f>IF(SUM(D$11:D38)=0,0.0001,IF(AND($F38&lt;&gt;"",$F37&lt;&gt;""),SUM(D$11:D38),0.00001))</f>
        <v>1E-4</v>
      </c>
      <c r="P38" s="22">
        <f>IF(SUM(E$11:E38)=0,0.0001,IF(AND($F38&lt;&gt;"",$F37&lt;&gt;""),SUM(E$11:E38),0.00001))</f>
        <v>1E-4</v>
      </c>
      <c r="Q38" s="1">
        <f>IF(OR(Q37=1,C37="Schlusssaldo"),1,0)</f>
        <v>1</v>
      </c>
    </row>
    <row r="39" spans="1:17" x14ac:dyDescent="0.2">
      <c r="A39" s="19"/>
      <c r="B39" s="15"/>
      <c r="C39" s="19" t="str">
        <f>IF(Q39=1,"",IF(AND(F37="",F36&gt;-10000000,O36&lt;&gt;0.00001),"Schlusssaldo",IF(AND(OR(D38&lt;&gt;"",E38&lt;&gt;""),F38&lt;&gt;""),"Auf dieser Zeile den nächsten Eintrag machen, bitte","")))</f>
        <v/>
      </c>
      <c r="D39" s="20">
        <f>IF($C39="Schlusssaldo",SUM(D$11:D38),0)</f>
        <v>0</v>
      </c>
      <c r="E39" s="20">
        <f>IF($C39="Schlusssaldo",SUM(E$11:E38),0)</f>
        <v>0</v>
      </c>
      <c r="F39" s="21" t="str">
        <f t="shared" si="1"/>
        <v/>
      </c>
      <c r="G39" s="39"/>
      <c r="H39" s="1" t="str">
        <f t="shared" si="2"/>
        <v/>
      </c>
      <c r="O39" s="22">
        <f>IF(SUM(D$11:D39)=0,0.0001,IF(AND($F39&lt;&gt;"",$F38&lt;&gt;""),SUM(D$11:D39),0.00001))</f>
        <v>1E-4</v>
      </c>
      <c r="P39" s="22">
        <f>IF(SUM(E$11:E39)=0,0.0001,IF(AND($F39&lt;&gt;"",$F38&lt;&gt;""),SUM(E$11:E39),0.00001))</f>
        <v>1E-4</v>
      </c>
      <c r="Q39" s="1">
        <f>IF(OR(Q38=1,C38="Schlusssaldo"),1,0)</f>
        <v>1</v>
      </c>
    </row>
    <row r="40" spans="1:17" x14ac:dyDescent="0.2">
      <c r="A40" s="19"/>
      <c r="B40" s="15"/>
      <c r="C40" s="19" t="str">
        <f>IF(Q40=1,"",IF(AND(F38="",F37&gt;-10000000,O37&lt;&gt;0.00001),"Schlusssaldo",IF(AND(OR(D39&lt;&gt;"",E39&lt;&gt;""),F39&lt;&gt;""),"Auf dieser Zeile den nächsten Eintrag machen, bitte","")))</f>
        <v/>
      </c>
      <c r="D40" s="20">
        <f>IF($C40="Schlusssaldo",SUM(D$11:D39),0)</f>
        <v>0</v>
      </c>
      <c r="E40" s="20">
        <f>IF($C40="Schlusssaldo",SUM(E$11:E39),0)</f>
        <v>0</v>
      </c>
      <c r="F40" s="21" t="str">
        <f t="shared" si="1"/>
        <v/>
      </c>
      <c r="G40" s="39"/>
      <c r="H40" s="1" t="str">
        <f t="shared" si="2"/>
        <v/>
      </c>
      <c r="O40" s="22">
        <f>IF(SUM(D$11:D40)=0,0.0001,IF(AND($F40&lt;&gt;"",$F39&lt;&gt;""),SUM(D$11:D40),0.00001))</f>
        <v>1E-4</v>
      </c>
      <c r="P40" s="22">
        <f>IF(SUM(E$11:E40)=0,0.0001,IF(AND($F40&lt;&gt;"",$F39&lt;&gt;""),SUM(E$11:E40),0.00001))</f>
        <v>1E-4</v>
      </c>
      <c r="Q40" s="1">
        <f>IF(OR(Q39=1,C39="Schlusssaldo"),1,0)</f>
        <v>1</v>
      </c>
    </row>
    <row r="41" spans="1:17" x14ac:dyDescent="0.2">
      <c r="A41" s="19"/>
      <c r="B41" s="15"/>
      <c r="C41" s="19" t="str">
        <f>IF(Q41=1,"",IF(AND(F39="",F38&gt;-10000000,O38&lt;&gt;0.00001),"Schlusssaldo",IF(AND(OR(D40&lt;&gt;"",E40&lt;&gt;""),F40&lt;&gt;""),"Auf dieser Zeile den nächsten Eintrag machen, bitte","")))</f>
        <v/>
      </c>
      <c r="D41" s="20">
        <f>IF($C41="Schlusssaldo",SUM(D$11:D40),0)</f>
        <v>0</v>
      </c>
      <c r="E41" s="20">
        <f>IF($C41="Schlusssaldo",SUM(E$11:E40),0)</f>
        <v>0</v>
      </c>
      <c r="F41" s="21" t="str">
        <f t="shared" si="1"/>
        <v/>
      </c>
      <c r="G41" s="39"/>
      <c r="H41" s="1" t="str">
        <f t="shared" si="2"/>
        <v/>
      </c>
      <c r="O41" s="22">
        <f>IF(SUM(D$11:D41)=0,0.0001,IF(AND($F41&lt;&gt;"",$F40&lt;&gt;""),SUM(D$11:D41),0.00001))</f>
        <v>1E-4</v>
      </c>
      <c r="P41" s="22">
        <f>IF(SUM(E$11:E41)=0,0.0001,IF(AND($F41&lt;&gt;"",$F40&lt;&gt;""),SUM(E$11:E41),0.00001))</f>
        <v>1E-4</v>
      </c>
      <c r="Q41" s="1">
        <f>IF(OR(Q40=1,C40="Schlusssaldo"),1,0)</f>
        <v>1</v>
      </c>
    </row>
    <row r="42" spans="1:17" x14ac:dyDescent="0.2">
      <c r="A42" s="19"/>
      <c r="B42" s="15"/>
      <c r="C42" s="19" t="str">
        <f>IF(Q42=1,"",IF(AND(F40="",F39&gt;-10000000,O39&lt;&gt;0.00001),"Schlusssaldo",IF(AND(OR(D41&lt;&gt;"",E41&lt;&gt;""),F41&lt;&gt;""),"Auf dieser Zeile den nächsten Eintrag machen, bitte","")))</f>
        <v/>
      </c>
      <c r="D42" s="20">
        <f>IF($C42="Schlusssaldo",SUM(D$11:D41),0)</f>
        <v>0</v>
      </c>
      <c r="E42" s="20">
        <f>IF($C42="Schlusssaldo",SUM(E$11:E41),0)</f>
        <v>0</v>
      </c>
      <c r="F42" s="21" t="str">
        <f t="shared" si="1"/>
        <v/>
      </c>
      <c r="G42" s="39"/>
      <c r="H42" s="1" t="str">
        <f t="shared" si="2"/>
        <v/>
      </c>
      <c r="O42" s="22">
        <f>IF(SUM(D$11:D42)=0,0.0001,IF(AND($F42&lt;&gt;"",$F41&lt;&gt;""),SUM(D$11:D42),0.00001))</f>
        <v>1E-4</v>
      </c>
      <c r="P42" s="22">
        <f>IF(SUM(E$11:E42)=0,0.0001,IF(AND($F42&lt;&gt;"",$F41&lt;&gt;""),SUM(E$11:E42),0.00001))</f>
        <v>1E-4</v>
      </c>
      <c r="Q42" s="1">
        <f>IF(OR(Q41=1,C41="Schlusssaldo"),1,0)</f>
        <v>1</v>
      </c>
    </row>
    <row r="43" spans="1:17" x14ac:dyDescent="0.2">
      <c r="A43" s="19"/>
      <c r="B43" s="15"/>
      <c r="C43" s="19" t="str">
        <f>IF(Q43=1,"",IF(AND(F41="",F40&gt;-10000000,O40&lt;&gt;0.00001),"Schlusssaldo",IF(AND(OR(D42&lt;&gt;"",E42&lt;&gt;""),F42&lt;&gt;""),"Auf dieser Zeile den nächsten Eintrag machen, bitte","")))</f>
        <v/>
      </c>
      <c r="D43" s="20">
        <f>IF($C43="Schlusssaldo",SUM(D$11:D42),0)</f>
        <v>0</v>
      </c>
      <c r="E43" s="20">
        <f>IF($C43="Schlusssaldo",SUM(E$11:E42),0)</f>
        <v>0</v>
      </c>
      <c r="F43" s="21" t="str">
        <f t="shared" si="1"/>
        <v/>
      </c>
      <c r="G43" s="39"/>
      <c r="H43" s="1" t="str">
        <f t="shared" si="2"/>
        <v/>
      </c>
      <c r="O43" s="22">
        <f>IF(SUM(D$11:D43)=0,0.0001,IF(AND($F43&lt;&gt;"",$F42&lt;&gt;""),SUM(D$11:D43),0.00001))</f>
        <v>1E-4</v>
      </c>
      <c r="P43" s="22">
        <f>IF(SUM(E$11:E43)=0,0.0001,IF(AND($F43&lt;&gt;"",$F42&lt;&gt;""),SUM(E$11:E43),0.00001))</f>
        <v>1E-4</v>
      </c>
      <c r="Q43" s="1">
        <f>IF(OR(Q42=1,C42="Schlusssaldo"),1,0)</f>
        <v>1</v>
      </c>
    </row>
    <row r="44" spans="1:17" x14ac:dyDescent="0.2">
      <c r="A44" s="19"/>
      <c r="B44" s="15"/>
      <c r="C44" s="19" t="str">
        <f>IF(Q44=1,"",IF(AND(F42="",F41&gt;-10000000,O41&lt;&gt;0.00001),"Schlusssaldo",IF(AND(OR(D43&lt;&gt;"",E43&lt;&gt;""),F43&lt;&gt;""),"Auf dieser Zeile den nächsten Eintrag machen, bitte","")))</f>
        <v/>
      </c>
      <c r="D44" s="20">
        <f>IF($C44="Schlusssaldo",SUM(D$11:D43),0)</f>
        <v>0</v>
      </c>
      <c r="E44" s="20">
        <f>IF($C44="Schlusssaldo",SUM(E$11:E43),0)</f>
        <v>0</v>
      </c>
      <c r="F44" s="21" t="str">
        <f t="shared" si="1"/>
        <v/>
      </c>
      <c r="G44" s="39"/>
      <c r="H44" s="1" t="str">
        <f t="shared" si="2"/>
        <v/>
      </c>
      <c r="O44" s="22">
        <f>IF(SUM(D$11:D44)=0,0.0001,IF(AND($F44&lt;&gt;"",$F43&lt;&gt;""),SUM(D$11:D44),0.00001))</f>
        <v>1E-4</v>
      </c>
      <c r="P44" s="22">
        <f>IF(SUM(E$11:E44)=0,0.0001,IF(AND($F44&lt;&gt;"",$F43&lt;&gt;""),SUM(E$11:E44),0.00001))</f>
        <v>1E-4</v>
      </c>
      <c r="Q44" s="1">
        <f>IF(OR(Q43=1,C43="Schlusssaldo"),1,0)</f>
        <v>1</v>
      </c>
    </row>
    <row r="45" spans="1:17" x14ac:dyDescent="0.2">
      <c r="A45" s="19"/>
      <c r="B45" s="15"/>
      <c r="C45" s="19" t="str">
        <f>IF(Q45=1,"",IF(AND(F43="",F42&gt;-10000000,O42&lt;&gt;0.00001),"Schlusssaldo",IF(AND(OR(D44&lt;&gt;"",E44&lt;&gt;""),F44&lt;&gt;""),"Auf dieser Zeile den nächsten Eintrag machen, bitte","")))</f>
        <v/>
      </c>
      <c r="D45" s="20">
        <f>IF($C45="Schlusssaldo",SUM(D$11:D44),0)</f>
        <v>0</v>
      </c>
      <c r="E45" s="20">
        <f>IF($C45="Schlusssaldo",SUM(E$11:E44),0)</f>
        <v>0</v>
      </c>
      <c r="F45" s="21" t="str">
        <f t="shared" si="1"/>
        <v/>
      </c>
      <c r="G45" s="39"/>
      <c r="H45" s="1" t="str">
        <f t="shared" ref="H45:H76" si="3">IF(C45="Schlusssaldo","",IF(AND(D45&lt;&gt;0,E45&lt;&gt;0,F45&lt;&gt;F42),"Nur einen Betrag eingeben, bitte",IF(AND(D45=0,E45=0,B46&lt;&gt;""),"Bitte Betrag eingeben.",IF(AND(F$4&lt;&gt;"",B45&gt;F$4),"Datum der Buchung liegt nach 'bis'-Datum in Feld F3",""))))</f>
        <v/>
      </c>
      <c r="O45" s="22">
        <f>IF(SUM(D$11:D45)=0,0.0001,IF(AND($F45&lt;&gt;"",$F44&lt;&gt;""),SUM(D$11:D45),0.00001))</f>
        <v>1E-4</v>
      </c>
      <c r="P45" s="22">
        <f>IF(SUM(E$11:E45)=0,0.0001,IF(AND($F45&lt;&gt;"",$F44&lt;&gt;""),SUM(E$11:E45),0.00001))</f>
        <v>1E-4</v>
      </c>
      <c r="Q45" s="1">
        <f>IF(OR(Q44=1,C44="Schlusssaldo"),1,0)</f>
        <v>1</v>
      </c>
    </row>
    <row r="46" spans="1:17" x14ac:dyDescent="0.2">
      <c r="A46" s="19"/>
      <c r="B46" s="15"/>
      <c r="C46" s="19" t="str">
        <f>IF(Q46=1,"",IF(AND(F44="",F43&gt;-10000000,O43&lt;&gt;0.00001),"Schlusssaldo",IF(AND(OR(D45&lt;&gt;"",E45&lt;&gt;""),F45&lt;&gt;""),"Auf dieser Zeile den nächsten Eintrag machen, bitte","")))</f>
        <v/>
      </c>
      <c r="D46" s="20">
        <f>IF($C46="Schlusssaldo",SUM(D$11:D45),0)</f>
        <v>0</v>
      </c>
      <c r="E46" s="20">
        <f>IF($C46="Schlusssaldo",SUM(E$11:E45),0)</f>
        <v>0</v>
      </c>
      <c r="F46" s="21" t="str">
        <f t="shared" si="1"/>
        <v/>
      </c>
      <c r="G46" s="39"/>
      <c r="H46" s="1" t="str">
        <f t="shared" si="3"/>
        <v/>
      </c>
      <c r="O46" s="22">
        <f>IF(SUM(D$11:D46)=0,0.0001,IF(AND($F46&lt;&gt;"",$F45&lt;&gt;""),SUM(D$11:D46),0.00001))</f>
        <v>1E-4</v>
      </c>
      <c r="P46" s="22">
        <f>IF(SUM(E$11:E46)=0,0.0001,IF(AND($F46&lt;&gt;"",$F45&lt;&gt;""),SUM(E$11:E46),0.00001))</f>
        <v>1E-4</v>
      </c>
      <c r="Q46" s="1">
        <f>IF(OR(Q45=1,C45="Schlusssaldo"),1,0)</f>
        <v>1</v>
      </c>
    </row>
    <row r="47" spans="1:17" x14ac:dyDescent="0.2">
      <c r="A47" s="19"/>
      <c r="B47" s="15"/>
      <c r="C47" s="19" t="str">
        <f>IF(Q47=1,"",IF(AND(F45="",F44&gt;-10000000,O44&lt;&gt;0.00001),"Schlusssaldo",IF(AND(OR(D46&lt;&gt;"",E46&lt;&gt;""),F46&lt;&gt;""),"Auf dieser Zeile den nächsten Eintrag machen, bitte","")))</f>
        <v/>
      </c>
      <c r="D47" s="20">
        <f>IF($C47="Schlusssaldo",SUM(D$11:D46),0)</f>
        <v>0</v>
      </c>
      <c r="E47" s="20">
        <f>IF($C47="Schlusssaldo",SUM(E$11:E46),0)</f>
        <v>0</v>
      </c>
      <c r="F47" s="21" t="str">
        <f t="shared" si="1"/>
        <v/>
      </c>
      <c r="G47" s="39"/>
      <c r="H47" s="1" t="str">
        <f t="shared" si="3"/>
        <v/>
      </c>
      <c r="O47" s="22">
        <f>IF(SUM(D$11:D47)=0,0.0001,IF(AND($F47&lt;&gt;"",$F46&lt;&gt;""),SUM(D$11:D47),0.00001))</f>
        <v>1E-4</v>
      </c>
      <c r="P47" s="22">
        <f>IF(SUM(E$11:E47)=0,0.0001,IF(AND($F47&lt;&gt;"",$F46&lt;&gt;""),SUM(E$11:E47),0.00001))</f>
        <v>1E-4</v>
      </c>
      <c r="Q47" s="1">
        <f>IF(OR(Q46=1,C46="Schlusssaldo"),1,0)</f>
        <v>1</v>
      </c>
    </row>
    <row r="48" spans="1:17" x14ac:dyDescent="0.2">
      <c r="A48" s="19"/>
      <c r="B48" s="15"/>
      <c r="C48" s="19" t="str">
        <f>IF(Q48=1,"",IF(AND(F46="",F45&gt;-10000000,O45&lt;&gt;0.00001),"Schlusssaldo",IF(AND(OR(D47&lt;&gt;"",E47&lt;&gt;""),F47&lt;&gt;""),"Auf dieser Zeile den nächsten Eintrag machen, bitte","")))</f>
        <v/>
      </c>
      <c r="D48" s="20">
        <f>IF($C48="Schlusssaldo",SUM(D$11:D47),0)</f>
        <v>0</v>
      </c>
      <c r="E48" s="20">
        <f>IF($C48="Schlusssaldo",SUM(E$11:E47),0)</f>
        <v>0</v>
      </c>
      <c r="F48" s="21" t="str">
        <f t="shared" si="1"/>
        <v/>
      </c>
      <c r="G48" s="39"/>
      <c r="H48" s="1" t="str">
        <f t="shared" si="3"/>
        <v/>
      </c>
      <c r="O48" s="22">
        <f>IF(SUM(D$11:D48)=0,0.0001,IF(AND($F48&lt;&gt;"",$F47&lt;&gt;""),SUM(D$11:D48),0.00001))</f>
        <v>1E-4</v>
      </c>
      <c r="P48" s="22">
        <f>IF(SUM(E$11:E48)=0,0.0001,IF(AND($F48&lt;&gt;"",$F47&lt;&gt;""),SUM(E$11:E48),0.00001))</f>
        <v>1E-4</v>
      </c>
      <c r="Q48" s="1">
        <f>IF(OR(Q47=1,C47="Schlusssaldo"),1,0)</f>
        <v>1</v>
      </c>
    </row>
    <row r="49" spans="1:17" x14ac:dyDescent="0.2">
      <c r="A49" s="19"/>
      <c r="B49" s="15"/>
      <c r="C49" s="19" t="str">
        <f>IF(Q49=1,"",IF(AND(F47="",F46&gt;-10000000,O46&lt;&gt;0.00001),"Schlusssaldo",IF(AND(OR(D48&lt;&gt;"",E48&lt;&gt;""),F48&lt;&gt;""),"Auf dieser Zeile den nächsten Eintrag machen, bitte","")))</f>
        <v/>
      </c>
      <c r="D49" s="20">
        <f>IF($C49="Schlusssaldo",SUM(D$11:D48),0)</f>
        <v>0</v>
      </c>
      <c r="E49" s="20">
        <f>IF($C49="Schlusssaldo",SUM(E$11:E48),0)</f>
        <v>0</v>
      </c>
      <c r="F49" s="21" t="str">
        <f t="shared" si="1"/>
        <v/>
      </c>
      <c r="G49" s="39"/>
      <c r="H49" s="1" t="str">
        <f t="shared" si="3"/>
        <v/>
      </c>
      <c r="O49" s="22">
        <f>IF(SUM(D$11:D49)=0,0.0001,IF(AND($F49&lt;&gt;"",$F48&lt;&gt;""),SUM(D$11:D49),0.00001))</f>
        <v>1E-4</v>
      </c>
      <c r="P49" s="22">
        <f>IF(SUM(E$11:E49)=0,0.0001,IF(AND($F49&lt;&gt;"",$F48&lt;&gt;""),SUM(E$11:E49),0.00001))</f>
        <v>1E-4</v>
      </c>
      <c r="Q49" s="1">
        <f>IF(OR(Q48=1,C48="Schlusssaldo"),1,0)</f>
        <v>1</v>
      </c>
    </row>
    <row r="50" spans="1:17" x14ac:dyDescent="0.2">
      <c r="A50" s="19"/>
      <c r="B50" s="15"/>
      <c r="C50" s="19" t="str">
        <f>IF(Q50=1,"",IF(AND(F48="",F47&gt;-10000000,O47&lt;&gt;0.00001),"Schlusssaldo",IF(AND(OR(D49&lt;&gt;"",E49&lt;&gt;""),F49&lt;&gt;""),"Auf dieser Zeile den nächsten Eintrag machen, bitte","")))</f>
        <v/>
      </c>
      <c r="D50" s="20">
        <f>IF($C50="Schlusssaldo",SUM(D$11:D49),0)</f>
        <v>0</v>
      </c>
      <c r="E50" s="20">
        <f>IF($C50="Schlusssaldo",SUM(E$11:E49),0)</f>
        <v>0</v>
      </c>
      <c r="F50" s="21" t="str">
        <f t="shared" si="1"/>
        <v/>
      </c>
      <c r="G50" s="39"/>
      <c r="H50" s="1" t="str">
        <f t="shared" si="3"/>
        <v/>
      </c>
      <c r="O50" s="22">
        <f>IF(SUM(D$11:D50)=0,0.0001,IF(AND($F50&lt;&gt;"",$F49&lt;&gt;""),SUM(D$11:D50),0.00001))</f>
        <v>1E-4</v>
      </c>
      <c r="P50" s="22">
        <f>IF(SUM(E$11:E50)=0,0.0001,IF(AND($F50&lt;&gt;"",$F49&lt;&gt;""),SUM(E$11:E50),0.00001))</f>
        <v>1E-4</v>
      </c>
      <c r="Q50" s="1">
        <f>IF(OR(Q49=1,C49="Schlusssaldo"),1,0)</f>
        <v>1</v>
      </c>
    </row>
    <row r="51" spans="1:17" x14ac:dyDescent="0.2">
      <c r="A51" s="19"/>
      <c r="B51" s="15"/>
      <c r="C51" s="19" t="str">
        <f>IF(Q51=1,"",IF(AND(F49="",F48&gt;-10000000,O48&lt;&gt;0.00001),"Schlusssaldo",IF(AND(OR(D50&lt;&gt;"",E50&lt;&gt;""),F50&lt;&gt;""),"Auf dieser Zeile den nächsten Eintrag machen, bitte","")))</f>
        <v/>
      </c>
      <c r="D51" s="20">
        <f>IF($C51="Schlusssaldo",SUM(D$11:D50),0)</f>
        <v>0</v>
      </c>
      <c r="E51" s="20">
        <f>IF($C51="Schlusssaldo",SUM(E$11:E50),0)</f>
        <v>0</v>
      </c>
      <c r="F51" s="21" t="str">
        <f t="shared" si="1"/>
        <v/>
      </c>
      <c r="G51" s="39"/>
      <c r="H51" s="1" t="str">
        <f t="shared" si="3"/>
        <v/>
      </c>
      <c r="O51" s="22">
        <f>IF(SUM(D$11:D51)=0,0.0001,IF(AND($F51&lt;&gt;"",$F50&lt;&gt;""),SUM(D$11:D51),0.00001))</f>
        <v>1E-4</v>
      </c>
      <c r="P51" s="22">
        <f>IF(SUM(E$11:E51)=0,0.0001,IF(AND($F51&lt;&gt;"",$F50&lt;&gt;""),SUM(E$11:E51),0.00001))</f>
        <v>1E-4</v>
      </c>
      <c r="Q51" s="1">
        <f>IF(OR(Q50=1,C50="Schlusssaldo"),1,0)</f>
        <v>1</v>
      </c>
    </row>
    <row r="52" spans="1:17" x14ac:dyDescent="0.2">
      <c r="A52" s="19"/>
      <c r="B52" s="15"/>
      <c r="C52" s="19" t="str">
        <f>IF(Q52=1,"",IF(AND(F50="",F49&gt;-10000000,O49&lt;&gt;0.00001),"Schlusssaldo",IF(AND(OR(D51&lt;&gt;"",E51&lt;&gt;""),F51&lt;&gt;""),"Auf dieser Zeile den nächsten Eintrag machen, bitte","")))</f>
        <v/>
      </c>
      <c r="D52" s="20">
        <f>IF($C52="Schlusssaldo",SUM(D$11:D51),0)</f>
        <v>0</v>
      </c>
      <c r="E52" s="20">
        <f>IF($C52="Schlusssaldo",SUM(E$11:E51),0)</f>
        <v>0</v>
      </c>
      <c r="F52" s="21" t="str">
        <f t="shared" si="1"/>
        <v/>
      </c>
      <c r="G52" s="39"/>
      <c r="H52" s="1" t="str">
        <f t="shared" si="3"/>
        <v/>
      </c>
      <c r="O52" s="22">
        <f>IF(SUM(D$11:D52)=0,0.0001,IF(AND($F52&lt;&gt;"",$F51&lt;&gt;""),SUM(D$11:D52),0.00001))</f>
        <v>1E-4</v>
      </c>
      <c r="P52" s="22">
        <f>IF(SUM(E$11:E52)=0,0.0001,IF(AND($F52&lt;&gt;"",$F51&lt;&gt;""),SUM(E$11:E52),0.00001))</f>
        <v>1E-4</v>
      </c>
      <c r="Q52" s="1">
        <f>IF(OR(Q51=1,C51="Schlusssaldo"),1,0)</f>
        <v>1</v>
      </c>
    </row>
    <row r="53" spans="1:17" x14ac:dyDescent="0.2">
      <c r="A53" s="19"/>
      <c r="B53" s="15"/>
      <c r="C53" s="19" t="str">
        <f>IF(Q53=1,"",IF(AND(F51="",F50&gt;-10000000,O50&lt;&gt;0.00001),"Schlusssaldo",IF(AND(OR(D52&lt;&gt;"",E52&lt;&gt;""),F52&lt;&gt;""),"Auf dieser Zeile den nächsten Eintrag machen, bitte","")))</f>
        <v/>
      </c>
      <c r="D53" s="20">
        <f>IF($C53="Schlusssaldo",SUM(D$11:D52),0)</f>
        <v>0</v>
      </c>
      <c r="E53" s="20">
        <f>IF($C53="Schlusssaldo",SUM(E$11:E52),0)</f>
        <v>0</v>
      </c>
      <c r="F53" s="21" t="str">
        <f t="shared" si="1"/>
        <v/>
      </c>
      <c r="G53" s="39"/>
      <c r="H53" s="1" t="str">
        <f t="shared" si="3"/>
        <v/>
      </c>
      <c r="O53" s="22">
        <f>IF(SUM(D$11:D53)=0,0.0001,IF(AND($F53&lt;&gt;"",$F52&lt;&gt;""),SUM(D$11:D53),0.00001))</f>
        <v>1E-4</v>
      </c>
      <c r="P53" s="22">
        <f>IF(SUM(E$11:E53)=0,0.0001,IF(AND($F53&lt;&gt;"",$F52&lt;&gt;""),SUM(E$11:E53),0.00001))</f>
        <v>1E-4</v>
      </c>
      <c r="Q53" s="1">
        <f>IF(OR(Q52=1,C52="Schlusssaldo"),1,0)</f>
        <v>1</v>
      </c>
    </row>
    <row r="54" spans="1:17" x14ac:dyDescent="0.2">
      <c r="A54" s="19"/>
      <c r="B54" s="15"/>
      <c r="C54" s="19" t="str">
        <f>IF(Q54=1,"",IF(AND(F52="",F51&gt;-10000000,O51&lt;&gt;0.00001),"Schlusssaldo",IF(AND(OR(D53&lt;&gt;"",E53&lt;&gt;""),F53&lt;&gt;""),"Auf dieser Zeile den nächsten Eintrag machen, bitte","")))</f>
        <v/>
      </c>
      <c r="D54" s="20">
        <f>IF($C54="Schlusssaldo",SUM(D$11:D53),0)</f>
        <v>0</v>
      </c>
      <c r="E54" s="20">
        <f>IF($C54="Schlusssaldo",SUM(E$11:E53),0)</f>
        <v>0</v>
      </c>
      <c r="F54" s="21" t="str">
        <f t="shared" si="1"/>
        <v/>
      </c>
      <c r="G54" s="39"/>
      <c r="H54" s="1" t="str">
        <f t="shared" si="3"/>
        <v/>
      </c>
      <c r="O54" s="22">
        <f>IF(SUM(D$11:D54)=0,0.0001,IF(AND($F54&lt;&gt;"",$F53&lt;&gt;""),SUM(D$11:D54),0.00001))</f>
        <v>1E-4</v>
      </c>
      <c r="P54" s="22">
        <f>IF(SUM(E$11:E54)=0,0.0001,IF(AND($F54&lt;&gt;"",$F53&lt;&gt;""),SUM(E$11:E54),0.00001))</f>
        <v>1E-4</v>
      </c>
      <c r="Q54" s="1">
        <f>IF(OR(Q53=1,C53="Schlusssaldo"),1,0)</f>
        <v>1</v>
      </c>
    </row>
    <row r="55" spans="1:17" x14ac:dyDescent="0.2">
      <c r="A55" s="19"/>
      <c r="B55" s="15"/>
      <c r="C55" s="19" t="str">
        <f>IF(Q55=1,"",IF(AND(F53="",F52&gt;-10000000,O52&lt;&gt;0.00001),"Schlusssaldo",IF(AND(OR(D54&lt;&gt;"",E54&lt;&gt;""),F54&lt;&gt;""),"Auf dieser Zeile den nächsten Eintrag machen, bitte","")))</f>
        <v/>
      </c>
      <c r="D55" s="20">
        <f>IF($C55="Schlusssaldo",SUM(D$11:D54),0)</f>
        <v>0</v>
      </c>
      <c r="E55" s="20">
        <f>IF($C55="Schlusssaldo",SUM(E$11:E54),0)</f>
        <v>0</v>
      </c>
      <c r="F55" s="21" t="str">
        <f t="shared" si="1"/>
        <v/>
      </c>
      <c r="G55" s="39"/>
      <c r="H55" s="1" t="str">
        <f t="shared" si="3"/>
        <v/>
      </c>
      <c r="O55" s="22">
        <f>IF(SUM(D$11:D55)=0,0.0001,IF(AND($F55&lt;&gt;"",$F54&lt;&gt;""),SUM(D$11:D55),0.00001))</f>
        <v>1E-4</v>
      </c>
      <c r="P55" s="22">
        <f>IF(SUM(E$11:E55)=0,0.0001,IF(AND($F55&lt;&gt;"",$F54&lt;&gt;""),SUM(E$11:E55),0.00001))</f>
        <v>1E-4</v>
      </c>
      <c r="Q55" s="1">
        <f>IF(OR(Q54=1,C54="Schlusssaldo"),1,0)</f>
        <v>1</v>
      </c>
    </row>
    <row r="56" spans="1:17" x14ac:dyDescent="0.2">
      <c r="A56" s="19"/>
      <c r="B56" s="15"/>
      <c r="C56" s="19" t="str">
        <f>IF(Q56=1,"",IF(AND(F54="",F53&gt;-10000000,O53&lt;&gt;0.00001),"Schlusssaldo",IF(AND(OR(D55&lt;&gt;"",E55&lt;&gt;""),F55&lt;&gt;""),"Auf dieser Zeile den nächsten Eintrag machen, bitte","")))</f>
        <v/>
      </c>
      <c r="D56" s="20">
        <f>IF($C56="Schlusssaldo",SUM(D$11:D55),0)</f>
        <v>0</v>
      </c>
      <c r="E56" s="20">
        <f>IF($C56="Schlusssaldo",SUM(E$11:E55),0)</f>
        <v>0</v>
      </c>
      <c r="F56" s="21" t="str">
        <f t="shared" si="1"/>
        <v/>
      </c>
      <c r="G56" s="39"/>
      <c r="H56" s="1" t="str">
        <f t="shared" si="3"/>
        <v/>
      </c>
      <c r="O56" s="22">
        <f>IF(SUM(D$11:D56)=0,0.0001,IF(AND($F56&lt;&gt;"",$F55&lt;&gt;""),SUM(D$11:D56),0.00001))</f>
        <v>1E-4</v>
      </c>
      <c r="P56" s="22">
        <f>IF(SUM(E$11:E56)=0,0.0001,IF(AND($F56&lt;&gt;"",$F55&lt;&gt;""),SUM(E$11:E56),0.00001))</f>
        <v>1E-4</v>
      </c>
      <c r="Q56" s="1">
        <f>IF(OR(Q55=1,C55="Schlusssaldo"),1,0)</f>
        <v>1</v>
      </c>
    </row>
    <row r="57" spans="1:17" x14ac:dyDescent="0.2">
      <c r="A57" s="19"/>
      <c r="B57" s="15"/>
      <c r="C57" s="19" t="str">
        <f>IF(Q57=1,"",IF(AND(F55="",F54&gt;-10000000,O54&lt;&gt;0.00001),"Schlusssaldo",IF(AND(OR(D56&lt;&gt;"",E56&lt;&gt;""),F56&lt;&gt;""),"Auf dieser Zeile den nächsten Eintrag machen, bitte","")))</f>
        <v/>
      </c>
      <c r="D57" s="20">
        <f>IF($C57="Schlusssaldo",SUM(D$11:D56),0)</f>
        <v>0</v>
      </c>
      <c r="E57" s="20">
        <f>IF($C57="Schlusssaldo",SUM(E$11:E56),0)</f>
        <v>0</v>
      </c>
      <c r="F57" s="21" t="str">
        <f t="shared" si="1"/>
        <v/>
      </c>
      <c r="G57" s="39"/>
      <c r="H57" s="1" t="str">
        <f t="shared" si="3"/>
        <v/>
      </c>
      <c r="O57" s="22">
        <f>IF(SUM(D$11:D57)=0,0.0001,IF(AND($F57&lt;&gt;"",$F56&lt;&gt;""),SUM(D$11:D57),0.00001))</f>
        <v>1E-4</v>
      </c>
      <c r="P57" s="22">
        <f>IF(SUM(E$11:E57)=0,0.0001,IF(AND($F57&lt;&gt;"",$F56&lt;&gt;""),SUM(E$11:E57),0.00001))</f>
        <v>1E-4</v>
      </c>
      <c r="Q57" s="1">
        <f>IF(OR(Q56=1,C56="Schlusssaldo"),1,0)</f>
        <v>1</v>
      </c>
    </row>
    <row r="58" spans="1:17" x14ac:dyDescent="0.2">
      <c r="A58" s="19"/>
      <c r="B58" s="15"/>
      <c r="C58" s="19" t="str">
        <f>IF(Q58=1,"",IF(AND(F56="",F55&gt;-10000000,O55&lt;&gt;0.00001),"Schlusssaldo",IF(AND(OR(D57&lt;&gt;"",E57&lt;&gt;""),F57&lt;&gt;""),"Auf dieser Zeile den nächsten Eintrag machen, bitte","")))</f>
        <v/>
      </c>
      <c r="D58" s="20">
        <f>IF($C58="Schlusssaldo",SUM(D$11:D57),0)</f>
        <v>0</v>
      </c>
      <c r="E58" s="20">
        <f>IF($C58="Schlusssaldo",SUM(E$11:E57),0)</f>
        <v>0</v>
      </c>
      <c r="F58" s="21" t="str">
        <f t="shared" si="1"/>
        <v/>
      </c>
      <c r="G58" s="39"/>
      <c r="H58" s="1" t="str">
        <f t="shared" si="3"/>
        <v/>
      </c>
      <c r="O58" s="22">
        <f>IF(SUM(D$11:D58)=0,0.0001,IF(AND($F58&lt;&gt;"",$F57&lt;&gt;""),SUM(D$11:D58),0.00001))</f>
        <v>1E-4</v>
      </c>
      <c r="P58" s="22">
        <f>IF(SUM(E$11:E58)=0,0.0001,IF(AND($F58&lt;&gt;"",$F57&lt;&gt;""),SUM(E$11:E58),0.00001))</f>
        <v>1E-4</v>
      </c>
      <c r="Q58" s="1">
        <f>IF(OR(Q57=1,C57="Schlusssaldo"),1,0)</f>
        <v>1</v>
      </c>
    </row>
    <row r="59" spans="1:17" x14ac:dyDescent="0.2">
      <c r="A59" s="19"/>
      <c r="B59" s="15"/>
      <c r="C59" s="19" t="str">
        <f>IF(Q59=1,"",IF(AND(F57="",F56&gt;-10000000,O56&lt;&gt;0.00001),"Schlusssaldo",IF(AND(OR(D58&lt;&gt;"",E58&lt;&gt;""),F58&lt;&gt;""),"Auf dieser Zeile den nächsten Eintrag machen, bitte","")))</f>
        <v/>
      </c>
      <c r="D59" s="20">
        <f>IF($C59="Schlusssaldo",SUM(D$11:D58),0)</f>
        <v>0</v>
      </c>
      <c r="E59" s="20">
        <f>IF($C59="Schlusssaldo",SUM(E$11:E58),0)</f>
        <v>0</v>
      </c>
      <c r="F59" s="21" t="str">
        <f t="shared" si="1"/>
        <v/>
      </c>
      <c r="G59" s="39"/>
      <c r="H59" s="1" t="str">
        <f t="shared" si="3"/>
        <v/>
      </c>
      <c r="O59" s="22">
        <f>IF(SUM(D$11:D59)=0,0.0001,IF(AND($F59&lt;&gt;"",$F58&lt;&gt;""),SUM(D$11:D59),0.00001))</f>
        <v>1E-4</v>
      </c>
      <c r="P59" s="22">
        <f>IF(SUM(E$11:E59)=0,0.0001,IF(AND($F59&lt;&gt;"",$F58&lt;&gt;""),SUM(E$11:E59),0.00001))</f>
        <v>1E-4</v>
      </c>
      <c r="Q59" s="1">
        <f>IF(OR(Q58=1,C58="Schlusssaldo"),1,0)</f>
        <v>1</v>
      </c>
    </row>
    <row r="60" spans="1:17" x14ac:dyDescent="0.2">
      <c r="A60" s="19"/>
      <c r="B60" s="15"/>
      <c r="C60" s="19" t="str">
        <f>IF(Q60=1,"",IF(AND(F58="",F57&gt;-10000000,O57&lt;&gt;0.00001),"Schlusssaldo",IF(AND(OR(D59&lt;&gt;"",E59&lt;&gt;""),F59&lt;&gt;""),"Auf dieser Zeile den nächsten Eintrag machen, bitte","")))</f>
        <v/>
      </c>
      <c r="D60" s="20">
        <f>IF($C60="Schlusssaldo",SUM(D$11:D59),0)</f>
        <v>0</v>
      </c>
      <c r="E60" s="20">
        <f>IF($C60="Schlusssaldo",SUM(E$11:E59),0)</f>
        <v>0</v>
      </c>
      <c r="F60" s="21" t="str">
        <f t="shared" si="1"/>
        <v/>
      </c>
      <c r="G60" s="39"/>
      <c r="H60" s="1" t="str">
        <f t="shared" si="3"/>
        <v/>
      </c>
      <c r="O60" s="22">
        <f>IF(SUM(D$11:D60)=0,0.0001,IF(AND($F60&lt;&gt;"",$F59&lt;&gt;""),SUM(D$11:D60),0.00001))</f>
        <v>1E-4</v>
      </c>
      <c r="P60" s="22">
        <f>IF(SUM(E$11:E60)=0,0.0001,IF(AND($F60&lt;&gt;"",$F59&lt;&gt;""),SUM(E$11:E60),0.00001))</f>
        <v>1E-4</v>
      </c>
      <c r="Q60" s="1">
        <f>IF(OR(Q59=1,C59="Schlusssaldo"),1,0)</f>
        <v>1</v>
      </c>
    </row>
    <row r="61" spans="1:17" x14ac:dyDescent="0.2">
      <c r="A61" s="19"/>
      <c r="B61" s="15"/>
      <c r="C61" s="19" t="str">
        <f>IF(Q61=1,"",IF(AND(F59="",F58&gt;-10000000,O58&lt;&gt;0.00001),"Schlusssaldo",IF(AND(OR(D60&lt;&gt;"",E60&lt;&gt;""),F60&lt;&gt;""),"Auf dieser Zeile den nächsten Eintrag machen, bitte","")))</f>
        <v/>
      </c>
      <c r="D61" s="20">
        <f>IF($C61="Schlusssaldo",SUM(D$11:D60),0)</f>
        <v>0</v>
      </c>
      <c r="E61" s="20">
        <f>IF($C61="Schlusssaldo",SUM(E$11:E60),0)</f>
        <v>0</v>
      </c>
      <c r="F61" s="21" t="str">
        <f t="shared" si="1"/>
        <v/>
      </c>
      <c r="G61" s="39"/>
      <c r="H61" s="1" t="str">
        <f t="shared" si="3"/>
        <v/>
      </c>
      <c r="O61" s="22">
        <f>IF(SUM(D$11:D61)=0,0.0001,IF(AND($F61&lt;&gt;"",$F60&lt;&gt;""),SUM(D$11:D61),0.00001))</f>
        <v>1E-4</v>
      </c>
      <c r="P61" s="22">
        <f>IF(SUM(E$11:E61)=0,0.0001,IF(AND($F61&lt;&gt;"",$F60&lt;&gt;""),SUM(E$11:E61),0.00001))</f>
        <v>1E-4</v>
      </c>
      <c r="Q61" s="1">
        <f>IF(OR(Q60=1,C60="Schlusssaldo"),1,0)</f>
        <v>1</v>
      </c>
    </row>
    <row r="62" spans="1:17" x14ac:dyDescent="0.2">
      <c r="A62" s="19"/>
      <c r="B62" s="15"/>
      <c r="C62" s="19" t="str">
        <f>IF(Q62=1,"",IF(AND(F60="",F59&gt;-10000000,O59&lt;&gt;0.00001),"Schlusssaldo",IF(AND(OR(D61&lt;&gt;"",E61&lt;&gt;""),F61&lt;&gt;""),"Auf dieser Zeile den nächsten Eintrag machen, bitte","")))</f>
        <v/>
      </c>
      <c r="D62" s="20">
        <f>IF($C62="Schlusssaldo",SUM(D$11:D61),0)</f>
        <v>0</v>
      </c>
      <c r="E62" s="20">
        <f>IF($C62="Schlusssaldo",SUM(E$11:E61),0)</f>
        <v>0</v>
      </c>
      <c r="F62" s="21" t="str">
        <f t="shared" si="1"/>
        <v/>
      </c>
      <c r="G62" s="39"/>
      <c r="H62" s="1" t="str">
        <f t="shared" si="3"/>
        <v/>
      </c>
      <c r="O62" s="22">
        <f>IF(SUM(D$11:D62)=0,0.0001,IF(AND($F62&lt;&gt;"",$F61&lt;&gt;""),SUM(D$11:D62),0.00001))</f>
        <v>1E-4</v>
      </c>
      <c r="P62" s="22">
        <f>IF(SUM(E$11:E62)=0,0.0001,IF(AND($F62&lt;&gt;"",$F61&lt;&gt;""),SUM(E$11:E62),0.00001))</f>
        <v>1E-4</v>
      </c>
      <c r="Q62" s="1">
        <f>IF(OR(Q61=1,C61="Schlusssaldo"),1,0)</f>
        <v>1</v>
      </c>
    </row>
    <row r="63" spans="1:17" x14ac:dyDescent="0.2">
      <c r="A63" s="19"/>
      <c r="B63" s="15"/>
      <c r="C63" s="19" t="str">
        <f>IF(Q63=1,"",IF(AND(F61="",F60&gt;-10000000,O60&lt;&gt;0.00001),"Schlusssaldo",IF(AND(OR(D62&lt;&gt;"",E62&lt;&gt;""),F62&lt;&gt;""),"Auf dieser Zeile den nächsten Eintrag machen, bitte","")))</f>
        <v/>
      </c>
      <c r="D63" s="20">
        <f>IF($C63="Schlusssaldo",SUM(D$11:D62),0)</f>
        <v>0</v>
      </c>
      <c r="E63" s="20">
        <f>IF($C63="Schlusssaldo",SUM(E$11:E62),0)</f>
        <v>0</v>
      </c>
      <c r="F63" s="21" t="str">
        <f t="shared" si="1"/>
        <v/>
      </c>
      <c r="G63" s="39"/>
      <c r="H63" s="1" t="str">
        <f t="shared" si="3"/>
        <v/>
      </c>
      <c r="O63" s="22">
        <f>IF(SUM(D$11:D63)=0,0.0001,IF(AND($F63&lt;&gt;"",$F62&lt;&gt;""),SUM(D$11:D63),0.00001))</f>
        <v>1E-4</v>
      </c>
      <c r="P63" s="22">
        <f>IF(SUM(E$11:E63)=0,0.0001,IF(AND($F63&lt;&gt;"",$F62&lt;&gt;""),SUM(E$11:E63),0.00001))</f>
        <v>1E-4</v>
      </c>
      <c r="Q63" s="1">
        <f>IF(OR(Q62=1,C62="Schlusssaldo"),1,0)</f>
        <v>1</v>
      </c>
    </row>
    <row r="64" spans="1:17" x14ac:dyDescent="0.2">
      <c r="A64" s="19"/>
      <c r="B64" s="15"/>
      <c r="C64" s="19" t="str">
        <f>IF(Q64=1,"",IF(AND(F62="",F61&gt;-10000000,O61&lt;&gt;0.00001),"Schlusssaldo",IF(AND(OR(D63&lt;&gt;"",E63&lt;&gt;""),F63&lt;&gt;""),"Auf dieser Zeile den nächsten Eintrag machen, bitte","")))</f>
        <v/>
      </c>
      <c r="D64" s="20">
        <f>IF($C64="Schlusssaldo",SUM(D$11:D63),0)</f>
        <v>0</v>
      </c>
      <c r="E64" s="20">
        <f>IF($C64="Schlusssaldo",SUM(E$11:E63),0)</f>
        <v>0</v>
      </c>
      <c r="F64" s="21" t="str">
        <f t="shared" si="1"/>
        <v/>
      </c>
      <c r="G64" s="39"/>
      <c r="H64" s="1" t="str">
        <f t="shared" si="3"/>
        <v/>
      </c>
      <c r="O64" s="22">
        <f>IF(SUM(D$11:D64)=0,0.0001,IF(AND($F64&lt;&gt;"",$F63&lt;&gt;""),SUM(D$11:D64),0.00001))</f>
        <v>1E-4</v>
      </c>
      <c r="P64" s="22">
        <f>IF(SUM(E$11:E64)=0,0.0001,IF(AND($F64&lt;&gt;"",$F63&lt;&gt;""),SUM(E$11:E64),0.00001))</f>
        <v>1E-4</v>
      </c>
      <c r="Q64" s="1">
        <f>IF(OR(Q63=1,C63="Schlusssaldo"),1,0)</f>
        <v>1</v>
      </c>
    </row>
    <row r="65" spans="1:17" x14ac:dyDescent="0.2">
      <c r="A65" s="19"/>
      <c r="B65" s="15"/>
      <c r="C65" s="19" t="str">
        <f>IF(Q65=1,"",IF(AND(F63="",F62&gt;-10000000,O62&lt;&gt;0.00001),"Schlusssaldo",IF(AND(OR(D64&lt;&gt;"",E64&lt;&gt;""),F64&lt;&gt;""),"Auf dieser Zeile den nächsten Eintrag machen, bitte","")))</f>
        <v/>
      </c>
      <c r="D65" s="20">
        <f>IF($C65="Schlusssaldo",SUM(D$11:D64),0)</f>
        <v>0</v>
      </c>
      <c r="E65" s="20">
        <f>IF($C65="Schlusssaldo",SUM(E$11:E64),0)</f>
        <v>0</v>
      </c>
      <c r="F65" s="21" t="str">
        <f t="shared" si="1"/>
        <v/>
      </c>
      <c r="G65" s="39"/>
      <c r="H65" s="1" t="str">
        <f t="shared" si="3"/>
        <v/>
      </c>
      <c r="O65" s="22">
        <f>IF(SUM(D$11:D65)=0,0.0001,IF(AND($F65&lt;&gt;"",$F64&lt;&gt;""),SUM(D$11:D65),0.00001))</f>
        <v>1E-4</v>
      </c>
      <c r="P65" s="22">
        <f>IF(SUM(E$11:E65)=0,0.0001,IF(AND($F65&lt;&gt;"",$F64&lt;&gt;""),SUM(E$11:E65),0.00001))</f>
        <v>1E-4</v>
      </c>
      <c r="Q65" s="1">
        <f>IF(OR(Q64=1,C64="Schlusssaldo"),1,0)</f>
        <v>1</v>
      </c>
    </row>
    <row r="66" spans="1:17" x14ac:dyDescent="0.2">
      <c r="A66" s="19"/>
      <c r="B66" s="15"/>
      <c r="C66" s="19" t="str">
        <f>IF(Q66=1,"",IF(AND(F64="",F63&gt;-10000000,O63&lt;&gt;0.00001),"Schlusssaldo",IF(AND(OR(D65&lt;&gt;"",E65&lt;&gt;""),F65&lt;&gt;""),"Auf dieser Zeile den nächsten Eintrag machen, bitte","")))</f>
        <v/>
      </c>
      <c r="D66" s="20">
        <f>IF($C66="Schlusssaldo",SUM(D$11:D65),0)</f>
        <v>0</v>
      </c>
      <c r="E66" s="20">
        <f>IF($C66="Schlusssaldo",SUM(E$11:E65),0)</f>
        <v>0</v>
      </c>
      <c r="F66" s="21" t="str">
        <f t="shared" si="1"/>
        <v/>
      </c>
      <c r="G66" s="39"/>
      <c r="H66" s="1" t="str">
        <f t="shared" si="3"/>
        <v/>
      </c>
      <c r="O66" s="22">
        <f>IF(SUM(D$11:D66)=0,0.0001,IF(AND($F66&lt;&gt;"",$F65&lt;&gt;""),SUM(D$11:D66),0.00001))</f>
        <v>1E-4</v>
      </c>
      <c r="P66" s="22">
        <f>IF(SUM(E$11:E66)=0,0.0001,IF(AND($F66&lt;&gt;"",$F65&lt;&gt;""),SUM(E$11:E66),0.00001))</f>
        <v>1E-4</v>
      </c>
      <c r="Q66" s="1">
        <f>IF(OR(Q65=1,C65="Schlusssaldo"),1,0)</f>
        <v>1</v>
      </c>
    </row>
    <row r="67" spans="1:17" x14ac:dyDescent="0.2">
      <c r="A67" s="19"/>
      <c r="B67" s="15"/>
      <c r="C67" s="19" t="str">
        <f>IF(Q67=1,"",IF(AND(F65="",F64&gt;-10000000,O64&lt;&gt;0.00001),"Schlusssaldo",IF(AND(OR(D66&lt;&gt;"",E66&lt;&gt;""),F66&lt;&gt;""),"Auf dieser Zeile den nächsten Eintrag machen, bitte","")))</f>
        <v/>
      </c>
      <c r="D67" s="20">
        <f>IF($C67="Schlusssaldo",SUM(D$11:D66),0)</f>
        <v>0</v>
      </c>
      <c r="E67" s="20">
        <f>IF($C67="Schlusssaldo",SUM(E$11:E66),0)</f>
        <v>0</v>
      </c>
      <c r="F67" s="21" t="str">
        <f t="shared" si="1"/>
        <v/>
      </c>
      <c r="G67" s="39"/>
      <c r="H67" s="1" t="str">
        <f t="shared" si="3"/>
        <v/>
      </c>
      <c r="O67" s="22">
        <f>IF(SUM(D$11:D67)=0,0.0001,IF(AND($F67&lt;&gt;"",$F66&lt;&gt;""),SUM(D$11:D67),0.00001))</f>
        <v>1E-4</v>
      </c>
      <c r="P67" s="22">
        <f>IF(SUM(E$11:E67)=0,0.0001,IF(AND($F67&lt;&gt;"",$F66&lt;&gt;""),SUM(E$11:E67),0.00001))</f>
        <v>1E-4</v>
      </c>
      <c r="Q67" s="1">
        <f>IF(OR(Q66=1,C66="Schlusssaldo"),1,0)</f>
        <v>1</v>
      </c>
    </row>
    <row r="68" spans="1:17" x14ac:dyDescent="0.2">
      <c r="A68" s="19"/>
      <c r="B68" s="15"/>
      <c r="C68" s="19" t="str">
        <f>IF(Q68=1,"",IF(AND(F66="",F65&gt;-10000000,O65&lt;&gt;0.00001),"Schlusssaldo",IF(AND(OR(D67&lt;&gt;"",E67&lt;&gt;""),F67&lt;&gt;""),"Auf dieser Zeile den nächsten Eintrag machen, bitte","")))</f>
        <v/>
      </c>
      <c r="D68" s="20">
        <f>IF($C68="Schlusssaldo",SUM(D$11:D67),0)</f>
        <v>0</v>
      </c>
      <c r="E68" s="20">
        <f>IF($C68="Schlusssaldo",SUM(E$11:E67),0)</f>
        <v>0</v>
      </c>
      <c r="F68" s="21" t="str">
        <f t="shared" si="1"/>
        <v/>
      </c>
      <c r="G68" s="39"/>
      <c r="H68" s="1" t="str">
        <f t="shared" si="3"/>
        <v/>
      </c>
      <c r="O68" s="22">
        <f>IF(SUM(D$11:D68)=0,0.0001,IF(AND($F68&lt;&gt;"",$F67&lt;&gt;""),SUM(D$11:D68),0.00001))</f>
        <v>1E-4</v>
      </c>
      <c r="P68" s="22">
        <f>IF(SUM(E$11:E68)=0,0.0001,IF(AND($F68&lt;&gt;"",$F67&lt;&gt;""),SUM(E$11:E68),0.00001))</f>
        <v>1E-4</v>
      </c>
      <c r="Q68" s="1">
        <f>IF(OR(Q67=1,C67="Schlusssaldo"),1,0)</f>
        <v>1</v>
      </c>
    </row>
    <row r="69" spans="1:17" x14ac:dyDescent="0.2">
      <c r="A69" s="19"/>
      <c r="B69" s="15"/>
      <c r="C69" s="19" t="str">
        <f>IF(Q69=1,"",IF(AND(F67="",F66&gt;-10000000,O66&lt;&gt;0.00001),"Schlusssaldo",IF(AND(OR(D68&lt;&gt;"",E68&lt;&gt;""),F68&lt;&gt;""),"Auf dieser Zeile den nächsten Eintrag machen, bitte","")))</f>
        <v/>
      </c>
      <c r="D69" s="20">
        <f>IF($C69="Schlusssaldo",SUM(D$11:D68),0)</f>
        <v>0</v>
      </c>
      <c r="E69" s="20">
        <f>IF($C69="Schlusssaldo",SUM(E$11:E68),0)</f>
        <v>0</v>
      </c>
      <c r="F69" s="21" t="str">
        <f t="shared" si="1"/>
        <v/>
      </c>
      <c r="G69" s="39"/>
      <c r="H69" s="1" t="str">
        <f t="shared" si="3"/>
        <v/>
      </c>
      <c r="O69" s="22">
        <f>IF(SUM(D$11:D69)=0,0.0001,IF(AND($F69&lt;&gt;"",$F68&lt;&gt;""),SUM(D$11:D69),0.00001))</f>
        <v>1E-4</v>
      </c>
      <c r="P69" s="22">
        <f>IF(SUM(E$11:E69)=0,0.0001,IF(AND($F69&lt;&gt;"",$F68&lt;&gt;""),SUM(E$11:E69),0.00001))</f>
        <v>1E-4</v>
      </c>
      <c r="Q69" s="1">
        <f>IF(OR(Q68=1,C68="Schlusssaldo"),1,0)</f>
        <v>1</v>
      </c>
    </row>
    <row r="70" spans="1:17" x14ac:dyDescent="0.2">
      <c r="A70" s="19"/>
      <c r="B70" s="15"/>
      <c r="C70" s="19" t="str">
        <f>IF(Q70=1,"",IF(AND(F68="",F67&gt;-10000000,O67&lt;&gt;0.00001),"Schlusssaldo",IF(AND(OR(D69&lt;&gt;"",E69&lt;&gt;""),F69&lt;&gt;""),"Auf dieser Zeile den nächsten Eintrag machen, bitte","")))</f>
        <v/>
      </c>
      <c r="D70" s="20">
        <f>IF($C70="Schlusssaldo",SUM(D$11:D69),0)</f>
        <v>0</v>
      </c>
      <c r="E70" s="20">
        <f>IF($C70="Schlusssaldo",SUM(E$11:E69),0)</f>
        <v>0</v>
      </c>
      <c r="F70" s="21" t="str">
        <f t="shared" si="1"/>
        <v/>
      </c>
      <c r="G70" s="39"/>
      <c r="H70" s="1" t="str">
        <f t="shared" si="3"/>
        <v/>
      </c>
      <c r="O70" s="22">
        <f>IF(SUM(D$11:D70)=0,0.0001,IF(AND($F70&lt;&gt;"",$F69&lt;&gt;""),SUM(D$11:D70),0.00001))</f>
        <v>1E-4</v>
      </c>
      <c r="P70" s="22">
        <f>IF(SUM(E$11:E70)=0,0.0001,IF(AND($F70&lt;&gt;"",$F69&lt;&gt;""),SUM(E$11:E70),0.00001))</f>
        <v>1E-4</v>
      </c>
      <c r="Q70" s="1">
        <f>IF(OR(Q69=1,C69="Schlusssaldo"),1,0)</f>
        <v>1</v>
      </c>
    </row>
    <row r="71" spans="1:17" x14ac:dyDescent="0.2">
      <c r="A71" s="19"/>
      <c r="B71" s="15"/>
      <c r="C71" s="19" t="str">
        <f>IF(Q71=1,"",IF(AND(F69="",F68&gt;-10000000,O68&lt;&gt;0.00001),"Schlusssaldo",IF(AND(OR(D70&lt;&gt;"",E70&lt;&gt;""),F70&lt;&gt;""),"Auf dieser Zeile den nächsten Eintrag machen, bitte","")))</f>
        <v/>
      </c>
      <c r="D71" s="20">
        <f>IF($C71="Schlusssaldo",SUM(D$11:D70),0)</f>
        <v>0</v>
      </c>
      <c r="E71" s="20">
        <f>IF($C71="Schlusssaldo",SUM(E$11:E70),0)</f>
        <v>0</v>
      </c>
      <c r="F71" s="21" t="str">
        <f t="shared" si="1"/>
        <v/>
      </c>
      <c r="G71" s="39"/>
      <c r="H71" s="1" t="str">
        <f t="shared" si="3"/>
        <v/>
      </c>
      <c r="O71" s="22">
        <f>IF(SUM(D$11:D71)=0,0.0001,IF(AND($F71&lt;&gt;"",$F70&lt;&gt;""),SUM(D$11:D71),0.00001))</f>
        <v>1E-4</v>
      </c>
      <c r="P71" s="22">
        <f>IF(SUM(E$11:E71)=0,0.0001,IF(AND($F71&lt;&gt;"",$F70&lt;&gt;""),SUM(E$11:E71),0.00001))</f>
        <v>1E-4</v>
      </c>
      <c r="Q71" s="1">
        <f>IF(OR(Q70=1,C70="Schlusssaldo"),1,0)</f>
        <v>1</v>
      </c>
    </row>
    <row r="72" spans="1:17" x14ac:dyDescent="0.2">
      <c r="A72" s="19"/>
      <c r="B72" s="15"/>
      <c r="C72" s="19" t="str">
        <f>IF(Q72=1,"",IF(AND(F70="",F69&gt;-10000000,O69&lt;&gt;0.00001),"Schlusssaldo",IF(AND(OR(D71&lt;&gt;"",E71&lt;&gt;""),F71&lt;&gt;""),"Auf dieser Zeile den nächsten Eintrag machen, bitte","")))</f>
        <v/>
      </c>
      <c r="D72" s="20">
        <f>IF($C72="Schlusssaldo",SUM(D$11:D71),0)</f>
        <v>0</v>
      </c>
      <c r="E72" s="20">
        <f>IF($C72="Schlusssaldo",SUM(E$11:E71),0)</f>
        <v>0</v>
      </c>
      <c r="F72" s="21" t="str">
        <f t="shared" si="1"/>
        <v/>
      </c>
      <c r="G72" s="39"/>
      <c r="H72" s="1" t="str">
        <f t="shared" si="3"/>
        <v/>
      </c>
      <c r="O72" s="22">
        <f>IF(SUM(D$11:D72)=0,0.0001,IF(AND($F72&lt;&gt;"",$F71&lt;&gt;""),SUM(D$11:D72),0.00001))</f>
        <v>1E-4</v>
      </c>
      <c r="P72" s="22">
        <f>IF(SUM(E$11:E72)=0,0.0001,IF(AND($F72&lt;&gt;"",$F71&lt;&gt;""),SUM(E$11:E72),0.00001))</f>
        <v>1E-4</v>
      </c>
      <c r="Q72" s="1">
        <f>IF(OR(Q71=1,C71="Schlusssaldo"),1,0)</f>
        <v>1</v>
      </c>
    </row>
    <row r="73" spans="1:17" x14ac:dyDescent="0.2">
      <c r="A73" s="19"/>
      <c r="B73" s="15"/>
      <c r="C73" s="19" t="str">
        <f>IF(Q73=1,"",IF(AND(F71="",F70&gt;-10000000,O70&lt;&gt;0.00001),"Schlusssaldo",IF(AND(OR(D72&lt;&gt;"",E72&lt;&gt;""),F72&lt;&gt;""),"Auf dieser Zeile den nächsten Eintrag machen, bitte","")))</f>
        <v/>
      </c>
      <c r="D73" s="20">
        <f>IF($C73="Schlusssaldo",SUM(D$11:D72),0)</f>
        <v>0</v>
      </c>
      <c r="E73" s="20">
        <f>IF($C73="Schlusssaldo",SUM(E$11:E72),0)</f>
        <v>0</v>
      </c>
      <c r="F73" s="21" t="str">
        <f t="shared" si="1"/>
        <v/>
      </c>
      <c r="G73" s="39"/>
      <c r="H73" s="1" t="str">
        <f t="shared" si="3"/>
        <v/>
      </c>
      <c r="O73" s="22">
        <f>IF(SUM(D$11:D73)=0,0.0001,IF(AND($F73&lt;&gt;"",$F72&lt;&gt;""),SUM(D$11:D73),0.00001))</f>
        <v>1E-4</v>
      </c>
      <c r="P73" s="22">
        <f>IF(SUM(E$11:E73)=0,0.0001,IF(AND($F73&lt;&gt;"",$F72&lt;&gt;""),SUM(E$11:E73),0.00001))</f>
        <v>1E-4</v>
      </c>
      <c r="Q73" s="1">
        <f>IF(OR(Q72=1,C72="Schlusssaldo"),1,0)</f>
        <v>1</v>
      </c>
    </row>
    <row r="74" spans="1:17" x14ac:dyDescent="0.2">
      <c r="A74" s="19"/>
      <c r="B74" s="15"/>
      <c r="C74" s="19" t="str">
        <f>IF(Q74=1,"",IF(AND(F72="",F71&gt;-10000000,O71&lt;&gt;0.00001),"Schlusssaldo",IF(AND(OR(D73&lt;&gt;"",E73&lt;&gt;""),F73&lt;&gt;""),"Auf dieser Zeile den nächsten Eintrag machen, bitte","")))</f>
        <v/>
      </c>
      <c r="D74" s="20">
        <f>IF($C74="Schlusssaldo",SUM(D$11:D73),0)</f>
        <v>0</v>
      </c>
      <c r="E74" s="20">
        <f>IF($C74="Schlusssaldo",SUM(E$11:E73),0)</f>
        <v>0</v>
      </c>
      <c r="F74" s="21" t="str">
        <f t="shared" si="1"/>
        <v/>
      </c>
      <c r="G74" s="39"/>
      <c r="H74" s="1" t="str">
        <f t="shared" si="3"/>
        <v/>
      </c>
      <c r="O74" s="22">
        <f>IF(SUM(D$11:D74)=0,0.0001,IF(AND($F74&lt;&gt;"",$F73&lt;&gt;""),SUM(D$11:D74),0.00001))</f>
        <v>1E-4</v>
      </c>
      <c r="P74" s="22">
        <f>IF(SUM(E$11:E74)=0,0.0001,IF(AND($F74&lt;&gt;"",$F73&lt;&gt;""),SUM(E$11:E74),0.00001))</f>
        <v>1E-4</v>
      </c>
      <c r="Q74" s="1">
        <f>IF(OR(Q73=1,C73="Schlusssaldo"),1,0)</f>
        <v>1</v>
      </c>
    </row>
    <row r="75" spans="1:17" x14ac:dyDescent="0.2">
      <c r="A75" s="19"/>
      <c r="B75" s="15"/>
      <c r="C75" s="19" t="str">
        <f>IF(Q75=1,"",IF(AND(F73="",F72&gt;-10000000,O72&lt;&gt;0.00001),"Schlusssaldo",IF(AND(OR(D74&lt;&gt;"",E74&lt;&gt;""),F74&lt;&gt;""),"Auf dieser Zeile den nächsten Eintrag machen, bitte","")))</f>
        <v/>
      </c>
      <c r="D75" s="20">
        <f>IF($C75="Schlusssaldo",SUM(D$11:D74),0)</f>
        <v>0</v>
      </c>
      <c r="E75" s="20">
        <f>IF($C75="Schlusssaldo",SUM(E$11:E74),0)</f>
        <v>0</v>
      </c>
      <c r="F75" s="21" t="str">
        <f t="shared" si="1"/>
        <v/>
      </c>
      <c r="G75" s="39"/>
      <c r="H75" s="1" t="str">
        <f t="shared" si="3"/>
        <v/>
      </c>
      <c r="O75" s="22">
        <f>IF(SUM(D$11:D75)=0,0.0001,IF(AND($F75&lt;&gt;"",$F74&lt;&gt;""),SUM(D$11:D75),0.00001))</f>
        <v>1E-4</v>
      </c>
      <c r="P75" s="22">
        <f>IF(SUM(E$11:E75)=0,0.0001,IF(AND($F75&lt;&gt;"",$F74&lt;&gt;""),SUM(E$11:E75),0.00001))</f>
        <v>1E-4</v>
      </c>
      <c r="Q75" s="1">
        <f>IF(OR(Q74=1,C74="Schlusssaldo"),1,0)</f>
        <v>1</v>
      </c>
    </row>
    <row r="76" spans="1:17" x14ac:dyDescent="0.2">
      <c r="A76" s="19"/>
      <c r="B76" s="15"/>
      <c r="C76" s="19" t="str">
        <f>IF(Q76=1,"",IF(AND(F74="",F73&gt;-10000000,O73&lt;&gt;0.00001),"Schlusssaldo",IF(AND(OR(D75&lt;&gt;"",E75&lt;&gt;""),F75&lt;&gt;""),"Auf dieser Zeile den nächsten Eintrag machen, bitte","")))</f>
        <v/>
      </c>
      <c r="D76" s="20">
        <f>IF($C76="Schlusssaldo",SUM(D$11:D75),0)</f>
        <v>0</v>
      </c>
      <c r="E76" s="20">
        <f>IF($C76="Schlusssaldo",SUM(E$11:E75),0)</f>
        <v>0</v>
      </c>
      <c r="F76" s="21" t="str">
        <f t="shared" ref="F76:F139" si="4">IF(C76="Schlusssaldo",F73,IF(OR(F75="Schlusssaldo",F75=""),"",IF(F75=F75+D76-E76,"",F75+D76-E76)))</f>
        <v/>
      </c>
      <c r="G76" s="39"/>
      <c r="H76" s="1" t="str">
        <f t="shared" si="3"/>
        <v/>
      </c>
      <c r="O76" s="22">
        <f>IF(SUM(D$11:D76)=0,0.0001,IF(AND($F76&lt;&gt;"",$F75&lt;&gt;""),SUM(D$11:D76),0.00001))</f>
        <v>1E-4</v>
      </c>
      <c r="P76" s="22">
        <f>IF(SUM(E$11:E76)=0,0.0001,IF(AND($F76&lt;&gt;"",$F75&lt;&gt;""),SUM(E$11:E76),0.00001))</f>
        <v>1E-4</v>
      </c>
      <c r="Q76" s="1">
        <f>IF(OR(Q75=1,C75="Schlusssaldo"),1,0)</f>
        <v>1</v>
      </c>
    </row>
    <row r="77" spans="1:17" x14ac:dyDescent="0.2">
      <c r="A77" s="19"/>
      <c r="B77" s="15"/>
      <c r="C77" s="19" t="str">
        <f>IF(Q77=1,"",IF(AND(F75="",F74&gt;-10000000,O74&lt;&gt;0.00001),"Schlusssaldo",IF(AND(OR(D76&lt;&gt;"",E76&lt;&gt;""),F76&lt;&gt;""),"Auf dieser Zeile den nächsten Eintrag machen, bitte","")))</f>
        <v/>
      </c>
      <c r="D77" s="20">
        <f>IF($C77="Schlusssaldo",SUM(D$11:D76),0)</f>
        <v>0</v>
      </c>
      <c r="E77" s="20">
        <f>IF($C77="Schlusssaldo",SUM(E$11:E76),0)</f>
        <v>0</v>
      </c>
      <c r="F77" s="21" t="str">
        <f t="shared" si="4"/>
        <v/>
      </c>
      <c r="G77" s="39"/>
      <c r="H77" s="1" t="str">
        <f t="shared" ref="H77:H108" si="5">IF(C77="Schlusssaldo","",IF(AND(D77&lt;&gt;0,E77&lt;&gt;0,F77&lt;&gt;F74),"Nur einen Betrag eingeben, bitte",IF(AND(D77=0,E77=0,B78&lt;&gt;""),"Bitte Betrag eingeben.",IF(AND(F$4&lt;&gt;"",B77&gt;F$4),"Datum der Buchung liegt nach 'bis'-Datum in Feld F3",""))))</f>
        <v/>
      </c>
      <c r="O77" s="22">
        <f>IF(SUM(D$11:D77)=0,0.0001,IF(AND($F77&lt;&gt;"",$F76&lt;&gt;""),SUM(D$11:D77),0.00001))</f>
        <v>1E-4</v>
      </c>
      <c r="P77" s="22">
        <f>IF(SUM(E$11:E77)=0,0.0001,IF(AND($F77&lt;&gt;"",$F76&lt;&gt;""),SUM(E$11:E77),0.00001))</f>
        <v>1E-4</v>
      </c>
      <c r="Q77" s="1">
        <f>IF(OR(Q76=1,C76="Schlusssaldo"),1,0)</f>
        <v>1</v>
      </c>
    </row>
    <row r="78" spans="1:17" x14ac:dyDescent="0.2">
      <c r="A78" s="19"/>
      <c r="B78" s="15"/>
      <c r="C78" s="19" t="str">
        <f>IF(Q78=1,"",IF(AND(F76="",F75&gt;-10000000,O75&lt;&gt;0.00001),"Schlusssaldo",IF(AND(OR(D77&lt;&gt;"",E77&lt;&gt;""),F77&lt;&gt;""),"Auf dieser Zeile den nächsten Eintrag machen, bitte","")))</f>
        <v/>
      </c>
      <c r="D78" s="20">
        <f>IF($C78="Schlusssaldo",SUM(D$11:D77),0)</f>
        <v>0</v>
      </c>
      <c r="E78" s="20">
        <f>IF($C78="Schlusssaldo",SUM(E$11:E77),0)</f>
        <v>0</v>
      </c>
      <c r="F78" s="21" t="str">
        <f t="shared" si="4"/>
        <v/>
      </c>
      <c r="G78" s="39"/>
      <c r="H78" s="1" t="str">
        <f t="shared" si="5"/>
        <v/>
      </c>
      <c r="O78" s="22">
        <f>IF(SUM(D$11:D78)=0,0.0001,IF(AND($F78&lt;&gt;"",$F77&lt;&gt;""),SUM(D$11:D78),0.00001))</f>
        <v>1E-4</v>
      </c>
      <c r="P78" s="22">
        <f>IF(SUM(E$11:E78)=0,0.0001,IF(AND($F78&lt;&gt;"",$F77&lt;&gt;""),SUM(E$11:E78),0.00001))</f>
        <v>1E-4</v>
      </c>
      <c r="Q78" s="1">
        <f>IF(OR(Q77=1,C77="Schlusssaldo"),1,0)</f>
        <v>1</v>
      </c>
    </row>
    <row r="79" spans="1:17" x14ac:dyDescent="0.2">
      <c r="A79" s="19"/>
      <c r="B79" s="15"/>
      <c r="C79" s="19" t="str">
        <f>IF(Q79=1,"",IF(AND(F77="",F76&gt;-10000000,O76&lt;&gt;0.00001),"Schlusssaldo",IF(AND(OR(D78&lt;&gt;"",E78&lt;&gt;""),F78&lt;&gt;""),"Auf dieser Zeile den nächsten Eintrag machen, bitte","")))</f>
        <v/>
      </c>
      <c r="D79" s="20">
        <f>IF($C79="Schlusssaldo",SUM(D$11:D78),0)</f>
        <v>0</v>
      </c>
      <c r="E79" s="20">
        <f>IF($C79="Schlusssaldo",SUM(E$11:E78),0)</f>
        <v>0</v>
      </c>
      <c r="F79" s="21" t="str">
        <f t="shared" si="4"/>
        <v/>
      </c>
      <c r="G79" s="39"/>
      <c r="H79" s="1" t="str">
        <f t="shared" si="5"/>
        <v/>
      </c>
      <c r="O79" s="22">
        <f>IF(SUM(D$11:D79)=0,0.0001,IF(AND($F79&lt;&gt;"",$F78&lt;&gt;""),SUM(D$11:D79),0.00001))</f>
        <v>1E-4</v>
      </c>
      <c r="P79" s="22">
        <f>IF(SUM(E$11:E79)=0,0.0001,IF(AND($F79&lt;&gt;"",$F78&lt;&gt;""),SUM(E$11:E79),0.00001))</f>
        <v>1E-4</v>
      </c>
      <c r="Q79" s="1">
        <f>IF(OR(Q78=1,C78="Schlusssaldo"),1,0)</f>
        <v>1</v>
      </c>
    </row>
    <row r="80" spans="1:17" x14ac:dyDescent="0.2">
      <c r="A80" s="19"/>
      <c r="B80" s="15"/>
      <c r="C80" s="19" t="str">
        <f>IF(Q80=1,"",IF(AND(F78="",F77&gt;-10000000,O77&lt;&gt;0.00001),"Schlusssaldo",IF(AND(OR(D79&lt;&gt;"",E79&lt;&gt;""),F79&lt;&gt;""),"Auf dieser Zeile den nächsten Eintrag machen, bitte","")))</f>
        <v/>
      </c>
      <c r="D80" s="20">
        <f>IF($C80="Schlusssaldo",SUM(D$11:D79),0)</f>
        <v>0</v>
      </c>
      <c r="E80" s="20">
        <f>IF($C80="Schlusssaldo",SUM(E$11:E79),0)</f>
        <v>0</v>
      </c>
      <c r="F80" s="21" t="str">
        <f t="shared" si="4"/>
        <v/>
      </c>
      <c r="G80" s="39"/>
      <c r="H80" s="1" t="str">
        <f t="shared" si="5"/>
        <v/>
      </c>
      <c r="O80" s="22">
        <f>IF(SUM(D$11:D80)=0,0.0001,IF(AND($F80&lt;&gt;"",$F79&lt;&gt;""),SUM(D$11:D80),0.00001))</f>
        <v>1E-4</v>
      </c>
      <c r="P80" s="22">
        <f>IF(SUM(E$11:E80)=0,0.0001,IF(AND($F80&lt;&gt;"",$F79&lt;&gt;""),SUM(E$11:E80),0.00001))</f>
        <v>1E-4</v>
      </c>
      <c r="Q80" s="1">
        <f>IF(OR(Q79=1,C79="Schlusssaldo"),1,0)</f>
        <v>1</v>
      </c>
    </row>
    <row r="81" spans="1:17" x14ac:dyDescent="0.2">
      <c r="A81" s="19"/>
      <c r="B81" s="15"/>
      <c r="C81" s="19" t="str">
        <f>IF(Q81=1,"",IF(AND(F79="",F78&gt;-10000000,O78&lt;&gt;0.00001),"Schlusssaldo",IF(AND(OR(D80&lt;&gt;"",E80&lt;&gt;""),F80&lt;&gt;""),"Auf dieser Zeile den nächsten Eintrag machen, bitte","")))</f>
        <v/>
      </c>
      <c r="D81" s="20">
        <f>IF($C81="Schlusssaldo",SUM(D$11:D80),0)</f>
        <v>0</v>
      </c>
      <c r="E81" s="20">
        <f>IF($C81="Schlusssaldo",SUM(E$11:E80),0)</f>
        <v>0</v>
      </c>
      <c r="F81" s="21" t="str">
        <f t="shared" si="4"/>
        <v/>
      </c>
      <c r="G81" s="39"/>
      <c r="H81" s="1" t="str">
        <f t="shared" si="5"/>
        <v/>
      </c>
      <c r="O81" s="22">
        <f>IF(SUM(D$11:D81)=0,0.0001,IF(AND($F81&lt;&gt;"",$F80&lt;&gt;""),SUM(D$11:D81),0.00001))</f>
        <v>1E-4</v>
      </c>
      <c r="P81" s="22">
        <f>IF(SUM(E$11:E81)=0,0.0001,IF(AND($F81&lt;&gt;"",$F80&lt;&gt;""),SUM(E$11:E81),0.00001))</f>
        <v>1E-4</v>
      </c>
      <c r="Q81" s="1">
        <f>IF(OR(Q80=1,C80="Schlusssaldo"),1,0)</f>
        <v>1</v>
      </c>
    </row>
    <row r="82" spans="1:17" x14ac:dyDescent="0.2">
      <c r="A82" s="19"/>
      <c r="B82" s="15"/>
      <c r="C82" s="19" t="str">
        <f>IF(Q82=1,"",IF(AND(F80="",F79&gt;-10000000,O79&lt;&gt;0.00001),"Schlusssaldo",IF(AND(OR(D81&lt;&gt;"",E81&lt;&gt;""),F81&lt;&gt;""),"Auf dieser Zeile den nächsten Eintrag machen, bitte","")))</f>
        <v/>
      </c>
      <c r="D82" s="20">
        <f>IF($C82="Schlusssaldo",SUM(D$11:D81),0)</f>
        <v>0</v>
      </c>
      <c r="E82" s="20">
        <f>IF($C82="Schlusssaldo",SUM(E$11:E81),0)</f>
        <v>0</v>
      </c>
      <c r="F82" s="21" t="str">
        <f t="shared" si="4"/>
        <v/>
      </c>
      <c r="G82" s="39"/>
      <c r="H82" s="1" t="str">
        <f t="shared" si="5"/>
        <v/>
      </c>
      <c r="O82" s="22">
        <f>IF(SUM(D$11:D82)=0,0.0001,IF(AND($F82&lt;&gt;"",$F81&lt;&gt;""),SUM(D$11:D82),0.00001))</f>
        <v>1E-4</v>
      </c>
      <c r="P82" s="22">
        <f>IF(SUM(E$11:E82)=0,0.0001,IF(AND($F82&lt;&gt;"",$F81&lt;&gt;""),SUM(E$11:E82),0.00001))</f>
        <v>1E-4</v>
      </c>
      <c r="Q82" s="1">
        <f>IF(OR(Q81=1,C81="Schlusssaldo"),1,0)</f>
        <v>1</v>
      </c>
    </row>
    <row r="83" spans="1:17" x14ac:dyDescent="0.2">
      <c r="A83" s="19"/>
      <c r="B83" s="15"/>
      <c r="C83" s="19" t="str">
        <f>IF(Q83=1,"",IF(AND(F81="",F80&gt;-10000000,O80&lt;&gt;0.00001),"Schlusssaldo",IF(AND(OR(D82&lt;&gt;"",E82&lt;&gt;""),F82&lt;&gt;""),"Auf dieser Zeile den nächsten Eintrag machen, bitte","")))</f>
        <v/>
      </c>
      <c r="D83" s="20">
        <f>IF($C83="Schlusssaldo",SUM(D$11:D82),0)</f>
        <v>0</v>
      </c>
      <c r="E83" s="20">
        <f>IF($C83="Schlusssaldo",SUM(E$11:E82),0)</f>
        <v>0</v>
      </c>
      <c r="F83" s="21" t="str">
        <f t="shared" si="4"/>
        <v/>
      </c>
      <c r="G83" s="39"/>
      <c r="H83" s="1" t="str">
        <f t="shared" si="5"/>
        <v/>
      </c>
      <c r="O83" s="22">
        <f>IF(SUM(D$11:D83)=0,0.0001,IF(AND($F83&lt;&gt;"",$F82&lt;&gt;""),SUM(D$11:D83),0.00001))</f>
        <v>1E-4</v>
      </c>
      <c r="P83" s="22">
        <f>IF(SUM(E$11:E83)=0,0.0001,IF(AND($F83&lt;&gt;"",$F82&lt;&gt;""),SUM(E$11:E83),0.00001))</f>
        <v>1E-4</v>
      </c>
      <c r="Q83" s="1">
        <f>IF(OR(Q82=1,C82="Schlusssaldo"),1,0)</f>
        <v>1</v>
      </c>
    </row>
    <row r="84" spans="1:17" x14ac:dyDescent="0.2">
      <c r="A84" s="19"/>
      <c r="B84" s="15"/>
      <c r="C84" s="19" t="str">
        <f>IF(Q84=1,"",IF(AND(F82="",F81&gt;-10000000,O81&lt;&gt;0.00001),"Schlusssaldo",IF(AND(OR(D83&lt;&gt;"",E83&lt;&gt;""),F83&lt;&gt;""),"Auf dieser Zeile den nächsten Eintrag machen, bitte","")))</f>
        <v/>
      </c>
      <c r="D84" s="20">
        <f>IF($C84="Schlusssaldo",SUM(D$11:D83),0)</f>
        <v>0</v>
      </c>
      <c r="E84" s="20">
        <f>IF($C84="Schlusssaldo",SUM(E$11:E83),0)</f>
        <v>0</v>
      </c>
      <c r="F84" s="21" t="str">
        <f t="shared" si="4"/>
        <v/>
      </c>
      <c r="G84" s="39"/>
      <c r="H84" s="1" t="str">
        <f t="shared" si="5"/>
        <v/>
      </c>
      <c r="O84" s="22">
        <f>IF(SUM(D$11:D84)=0,0.0001,IF(AND($F84&lt;&gt;"",$F83&lt;&gt;""),SUM(D$11:D84),0.00001))</f>
        <v>1E-4</v>
      </c>
      <c r="P84" s="22">
        <f>IF(SUM(E$11:E84)=0,0.0001,IF(AND($F84&lt;&gt;"",$F83&lt;&gt;""),SUM(E$11:E84),0.00001))</f>
        <v>1E-4</v>
      </c>
      <c r="Q84" s="1">
        <f>IF(OR(Q83=1,C83="Schlusssaldo"),1,0)</f>
        <v>1</v>
      </c>
    </row>
    <row r="85" spans="1:17" x14ac:dyDescent="0.2">
      <c r="A85" s="19"/>
      <c r="B85" s="15"/>
      <c r="C85" s="19" t="str">
        <f>IF(Q85=1,"",IF(AND(F83="",F82&gt;-10000000,O82&lt;&gt;0.00001),"Schlusssaldo",IF(AND(OR(D84&lt;&gt;"",E84&lt;&gt;""),F84&lt;&gt;""),"Auf dieser Zeile den nächsten Eintrag machen, bitte","")))</f>
        <v/>
      </c>
      <c r="D85" s="20">
        <f>IF($C85="Schlusssaldo",SUM(D$11:D84),0)</f>
        <v>0</v>
      </c>
      <c r="E85" s="20">
        <f>IF($C85="Schlusssaldo",SUM(E$11:E84),0)</f>
        <v>0</v>
      </c>
      <c r="F85" s="21" t="str">
        <f t="shared" si="4"/>
        <v/>
      </c>
      <c r="G85" s="39"/>
      <c r="H85" s="1" t="str">
        <f t="shared" si="5"/>
        <v/>
      </c>
      <c r="O85" s="22">
        <f>IF(SUM(D$11:D85)=0,0.0001,IF(AND($F85&lt;&gt;"",$F84&lt;&gt;""),SUM(D$11:D85),0.00001))</f>
        <v>1E-4</v>
      </c>
      <c r="P85" s="22">
        <f>IF(SUM(E$11:E85)=0,0.0001,IF(AND($F85&lt;&gt;"",$F84&lt;&gt;""),SUM(E$11:E85),0.00001))</f>
        <v>1E-4</v>
      </c>
      <c r="Q85" s="1">
        <f>IF(OR(Q84=1,C84="Schlusssaldo"),1,0)</f>
        <v>1</v>
      </c>
    </row>
    <row r="86" spans="1:17" x14ac:dyDescent="0.2">
      <c r="A86" s="19"/>
      <c r="B86" s="15"/>
      <c r="C86" s="19" t="str">
        <f>IF(Q86=1,"",IF(AND(F84="",F83&gt;-10000000,O83&lt;&gt;0.00001),"Schlusssaldo",IF(AND(OR(D85&lt;&gt;"",E85&lt;&gt;""),F85&lt;&gt;""),"Auf dieser Zeile den nächsten Eintrag machen, bitte","")))</f>
        <v/>
      </c>
      <c r="D86" s="20">
        <f>IF($C86="Schlusssaldo",SUM(D$11:D85),0)</f>
        <v>0</v>
      </c>
      <c r="E86" s="20">
        <f>IF($C86="Schlusssaldo",SUM(E$11:E85),0)</f>
        <v>0</v>
      </c>
      <c r="F86" s="21" t="str">
        <f t="shared" si="4"/>
        <v/>
      </c>
      <c r="G86" s="39"/>
      <c r="H86" s="1" t="str">
        <f t="shared" si="5"/>
        <v/>
      </c>
      <c r="O86" s="22">
        <f>IF(SUM(D$11:D86)=0,0.0001,IF(AND($F86&lt;&gt;"",$F85&lt;&gt;""),SUM(D$11:D86),0.00001))</f>
        <v>1E-4</v>
      </c>
      <c r="P86" s="22">
        <f>IF(SUM(E$11:E86)=0,0.0001,IF(AND($F86&lt;&gt;"",$F85&lt;&gt;""),SUM(E$11:E86),0.00001))</f>
        <v>1E-4</v>
      </c>
      <c r="Q86" s="1">
        <f>IF(OR(Q85=1,C85="Schlusssaldo"),1,0)</f>
        <v>1</v>
      </c>
    </row>
    <row r="87" spans="1:17" x14ac:dyDescent="0.2">
      <c r="A87" s="19"/>
      <c r="B87" s="15"/>
      <c r="C87" s="19" t="str">
        <f>IF(Q87=1,"",IF(AND(F85="",F84&gt;-10000000,O84&lt;&gt;0.00001),"Schlusssaldo",IF(AND(OR(D86&lt;&gt;"",E86&lt;&gt;""),F86&lt;&gt;""),"Auf dieser Zeile den nächsten Eintrag machen, bitte","")))</f>
        <v/>
      </c>
      <c r="D87" s="20">
        <f>IF($C87="Schlusssaldo",SUM(D$11:D86),0)</f>
        <v>0</v>
      </c>
      <c r="E87" s="20">
        <f>IF($C87="Schlusssaldo",SUM(E$11:E86),0)</f>
        <v>0</v>
      </c>
      <c r="F87" s="21" t="str">
        <f t="shared" si="4"/>
        <v/>
      </c>
      <c r="G87" s="39"/>
      <c r="H87" s="1" t="str">
        <f t="shared" si="5"/>
        <v/>
      </c>
      <c r="O87" s="22">
        <f>IF(SUM(D$11:D87)=0,0.0001,IF(AND($F87&lt;&gt;"",$F86&lt;&gt;""),SUM(D$11:D87),0.00001))</f>
        <v>1E-4</v>
      </c>
      <c r="P87" s="22">
        <f>IF(SUM(E$11:E87)=0,0.0001,IF(AND($F87&lt;&gt;"",$F86&lt;&gt;""),SUM(E$11:E87),0.00001))</f>
        <v>1E-4</v>
      </c>
      <c r="Q87" s="1">
        <f>IF(OR(Q86=1,C86="Schlusssaldo"),1,0)</f>
        <v>1</v>
      </c>
    </row>
    <row r="88" spans="1:17" x14ac:dyDescent="0.2">
      <c r="A88" s="19"/>
      <c r="B88" s="15"/>
      <c r="C88" s="19" t="str">
        <f>IF(Q88=1,"",IF(AND(F86="",F85&gt;-10000000,O85&lt;&gt;0.00001),"Schlusssaldo",IF(AND(OR(D87&lt;&gt;"",E87&lt;&gt;""),F87&lt;&gt;""),"Auf dieser Zeile den nächsten Eintrag machen, bitte","")))</f>
        <v/>
      </c>
      <c r="D88" s="20">
        <f>IF($C88="Schlusssaldo",SUM(D$11:D87),0)</f>
        <v>0</v>
      </c>
      <c r="E88" s="20">
        <f>IF($C88="Schlusssaldo",SUM(E$11:E87),0)</f>
        <v>0</v>
      </c>
      <c r="F88" s="21" t="str">
        <f t="shared" si="4"/>
        <v/>
      </c>
      <c r="G88" s="39"/>
      <c r="H88" s="1" t="str">
        <f t="shared" si="5"/>
        <v/>
      </c>
      <c r="O88" s="22">
        <f>IF(SUM(D$11:D88)=0,0.0001,IF(AND($F88&lt;&gt;"",$F87&lt;&gt;""),SUM(D$11:D88),0.00001))</f>
        <v>1E-4</v>
      </c>
      <c r="P88" s="22">
        <f>IF(SUM(E$11:E88)=0,0.0001,IF(AND($F88&lt;&gt;"",$F87&lt;&gt;""),SUM(E$11:E88),0.00001))</f>
        <v>1E-4</v>
      </c>
      <c r="Q88" s="1">
        <f>IF(OR(Q87=1,C87="Schlusssaldo"),1,0)</f>
        <v>1</v>
      </c>
    </row>
    <row r="89" spans="1:17" x14ac:dyDescent="0.2">
      <c r="A89" s="19"/>
      <c r="B89" s="15"/>
      <c r="C89" s="19" t="str">
        <f>IF(Q89=1,"",IF(AND(F87="",F86&gt;-10000000,O86&lt;&gt;0.00001),"Schlusssaldo",IF(AND(OR(D88&lt;&gt;"",E88&lt;&gt;""),F88&lt;&gt;""),"Auf dieser Zeile den nächsten Eintrag machen, bitte","")))</f>
        <v/>
      </c>
      <c r="D89" s="20">
        <f>IF($C89="Schlusssaldo",SUM(D$11:D88),0)</f>
        <v>0</v>
      </c>
      <c r="E89" s="20">
        <f>IF($C89="Schlusssaldo",SUM(E$11:E88),0)</f>
        <v>0</v>
      </c>
      <c r="F89" s="21" t="str">
        <f t="shared" si="4"/>
        <v/>
      </c>
      <c r="G89" s="39"/>
      <c r="H89" s="1" t="str">
        <f t="shared" si="5"/>
        <v/>
      </c>
      <c r="O89" s="22">
        <f>IF(SUM(D$11:D89)=0,0.0001,IF(AND($F89&lt;&gt;"",$F88&lt;&gt;""),SUM(D$11:D89),0.00001))</f>
        <v>1E-4</v>
      </c>
      <c r="P89" s="22">
        <f>IF(SUM(E$11:E89)=0,0.0001,IF(AND($F89&lt;&gt;"",$F88&lt;&gt;""),SUM(E$11:E89),0.00001))</f>
        <v>1E-4</v>
      </c>
      <c r="Q89" s="1">
        <f>IF(OR(Q88=1,C88="Schlusssaldo"),1,0)</f>
        <v>1</v>
      </c>
    </row>
    <row r="90" spans="1:17" x14ac:dyDescent="0.2">
      <c r="A90" s="19"/>
      <c r="B90" s="15"/>
      <c r="C90" s="19" t="str">
        <f>IF(Q90=1,"",IF(AND(F88="",F87&gt;-10000000,O87&lt;&gt;0.00001),"Schlusssaldo",IF(AND(OR(D89&lt;&gt;"",E89&lt;&gt;""),F89&lt;&gt;""),"Auf dieser Zeile den nächsten Eintrag machen, bitte","")))</f>
        <v/>
      </c>
      <c r="D90" s="20">
        <f>IF($C90="Schlusssaldo",SUM(D$11:D89),0)</f>
        <v>0</v>
      </c>
      <c r="E90" s="20">
        <f>IF($C90="Schlusssaldo",SUM(E$11:E89),0)</f>
        <v>0</v>
      </c>
      <c r="F90" s="21" t="str">
        <f t="shared" si="4"/>
        <v/>
      </c>
      <c r="G90" s="39"/>
      <c r="H90" s="1" t="str">
        <f t="shared" si="5"/>
        <v/>
      </c>
      <c r="O90" s="22">
        <f>IF(SUM(D$11:D90)=0,0.0001,IF(AND($F90&lt;&gt;"",$F89&lt;&gt;""),SUM(D$11:D90),0.00001))</f>
        <v>1E-4</v>
      </c>
      <c r="P90" s="22">
        <f>IF(SUM(E$11:E90)=0,0.0001,IF(AND($F90&lt;&gt;"",$F89&lt;&gt;""),SUM(E$11:E90),0.00001))</f>
        <v>1E-4</v>
      </c>
      <c r="Q90" s="1">
        <f>IF(OR(Q89=1,C89="Schlusssaldo"),1,0)</f>
        <v>1</v>
      </c>
    </row>
    <row r="91" spans="1:17" x14ac:dyDescent="0.2">
      <c r="A91" s="19"/>
      <c r="B91" s="15"/>
      <c r="C91" s="19" t="str">
        <f>IF(Q91=1,"",IF(AND(F89="",F88&gt;-10000000,O88&lt;&gt;0.00001),"Schlusssaldo",IF(AND(OR(D90&lt;&gt;"",E90&lt;&gt;""),F90&lt;&gt;""),"Auf dieser Zeile den nächsten Eintrag machen, bitte","")))</f>
        <v/>
      </c>
      <c r="D91" s="20">
        <f>IF($C91="Schlusssaldo",SUM(D$11:D90),0)</f>
        <v>0</v>
      </c>
      <c r="E91" s="20">
        <f>IF($C91="Schlusssaldo",SUM(E$11:E90),0)</f>
        <v>0</v>
      </c>
      <c r="F91" s="21" t="str">
        <f t="shared" si="4"/>
        <v/>
      </c>
      <c r="G91" s="39"/>
      <c r="H91" s="1" t="str">
        <f t="shared" si="5"/>
        <v/>
      </c>
      <c r="O91" s="22">
        <f>IF(SUM(D$11:D91)=0,0.0001,IF(AND($F91&lt;&gt;"",$F90&lt;&gt;""),SUM(D$11:D91),0.00001))</f>
        <v>1E-4</v>
      </c>
      <c r="P91" s="22">
        <f>IF(SUM(E$11:E91)=0,0.0001,IF(AND($F91&lt;&gt;"",$F90&lt;&gt;""),SUM(E$11:E91),0.00001))</f>
        <v>1E-4</v>
      </c>
      <c r="Q91" s="1">
        <f>IF(OR(Q90=1,C90="Schlusssaldo"),1,0)</f>
        <v>1</v>
      </c>
    </row>
    <row r="92" spans="1:17" x14ac:dyDescent="0.2">
      <c r="A92" s="19"/>
      <c r="B92" s="15"/>
      <c r="C92" s="19" t="str">
        <f>IF(Q92=1,"",IF(AND(F90="",F89&gt;-10000000,O89&lt;&gt;0.00001),"Schlusssaldo",IF(AND(OR(D91&lt;&gt;"",E91&lt;&gt;""),F91&lt;&gt;""),"Auf dieser Zeile den nächsten Eintrag machen, bitte","")))</f>
        <v/>
      </c>
      <c r="D92" s="20">
        <f>IF($C92="Schlusssaldo",SUM(D$11:D91),0)</f>
        <v>0</v>
      </c>
      <c r="E92" s="20">
        <f>IF($C92="Schlusssaldo",SUM(E$11:E91),0)</f>
        <v>0</v>
      </c>
      <c r="F92" s="21" t="str">
        <f t="shared" si="4"/>
        <v/>
      </c>
      <c r="G92" s="39"/>
      <c r="H92" s="1" t="str">
        <f t="shared" si="5"/>
        <v/>
      </c>
      <c r="O92" s="22">
        <f>IF(SUM(D$11:D92)=0,0.0001,IF(AND($F92&lt;&gt;"",$F91&lt;&gt;""),SUM(D$11:D92),0.00001))</f>
        <v>1E-4</v>
      </c>
      <c r="P92" s="22">
        <f>IF(SUM(E$11:E92)=0,0.0001,IF(AND($F92&lt;&gt;"",$F91&lt;&gt;""),SUM(E$11:E92),0.00001))</f>
        <v>1E-4</v>
      </c>
      <c r="Q92" s="1">
        <f>IF(OR(Q91=1,C91="Schlusssaldo"),1,0)</f>
        <v>1</v>
      </c>
    </row>
    <row r="93" spans="1:17" x14ac:dyDescent="0.2">
      <c r="A93" s="19"/>
      <c r="B93" s="15"/>
      <c r="C93" s="19" t="str">
        <f>IF(Q93=1,"",IF(AND(F91="",F90&gt;-10000000,O90&lt;&gt;0.00001),"Schlusssaldo",IF(AND(OR(D92&lt;&gt;"",E92&lt;&gt;""),F92&lt;&gt;""),"Auf dieser Zeile den nächsten Eintrag machen, bitte","")))</f>
        <v/>
      </c>
      <c r="D93" s="20">
        <f>IF($C93="Schlusssaldo",SUM(D$11:D92),0)</f>
        <v>0</v>
      </c>
      <c r="E93" s="20">
        <f>IF($C93="Schlusssaldo",SUM(E$11:E92),0)</f>
        <v>0</v>
      </c>
      <c r="F93" s="21" t="str">
        <f t="shared" si="4"/>
        <v/>
      </c>
      <c r="G93" s="39"/>
      <c r="H93" s="1" t="str">
        <f t="shared" si="5"/>
        <v/>
      </c>
      <c r="O93" s="22">
        <f>IF(SUM(D$11:D93)=0,0.0001,IF(AND($F93&lt;&gt;"",$F92&lt;&gt;""),SUM(D$11:D93),0.00001))</f>
        <v>1E-4</v>
      </c>
      <c r="P93" s="22">
        <f>IF(SUM(E$11:E93)=0,0.0001,IF(AND($F93&lt;&gt;"",$F92&lt;&gt;""),SUM(E$11:E93),0.00001))</f>
        <v>1E-4</v>
      </c>
      <c r="Q93" s="1">
        <f>IF(OR(Q92=1,C92="Schlusssaldo"),1,0)</f>
        <v>1</v>
      </c>
    </row>
    <row r="94" spans="1:17" x14ac:dyDescent="0.2">
      <c r="A94" s="19"/>
      <c r="B94" s="15"/>
      <c r="C94" s="19" t="str">
        <f>IF(Q94=1,"",IF(AND(F92="",F91&gt;-10000000,O91&lt;&gt;0.00001),"Schlusssaldo",IF(AND(OR(D93&lt;&gt;"",E93&lt;&gt;""),F93&lt;&gt;""),"Auf dieser Zeile den nächsten Eintrag machen, bitte","")))</f>
        <v/>
      </c>
      <c r="D94" s="20">
        <f>IF($C94="Schlusssaldo",SUM(D$11:D93),0)</f>
        <v>0</v>
      </c>
      <c r="E94" s="20">
        <f>IF($C94="Schlusssaldo",SUM(E$11:E93),0)</f>
        <v>0</v>
      </c>
      <c r="F94" s="21" t="str">
        <f t="shared" si="4"/>
        <v/>
      </c>
      <c r="G94" s="39"/>
      <c r="H94" s="1" t="str">
        <f t="shared" si="5"/>
        <v/>
      </c>
      <c r="O94" s="22">
        <f>IF(SUM(D$11:D94)=0,0.0001,IF(AND($F94&lt;&gt;"",$F93&lt;&gt;""),SUM(D$11:D94),0.00001))</f>
        <v>1E-4</v>
      </c>
      <c r="P94" s="22">
        <f>IF(SUM(E$11:E94)=0,0.0001,IF(AND($F94&lt;&gt;"",$F93&lt;&gt;""),SUM(E$11:E94),0.00001))</f>
        <v>1E-4</v>
      </c>
      <c r="Q94" s="1">
        <f>IF(OR(Q93=1,C93="Schlusssaldo"),1,0)</f>
        <v>1</v>
      </c>
    </row>
    <row r="95" spans="1:17" x14ac:dyDescent="0.2">
      <c r="A95" s="19"/>
      <c r="B95" s="15"/>
      <c r="C95" s="19" t="str">
        <f>IF(Q95=1,"",IF(AND(F93="",F92&gt;-10000000,O92&lt;&gt;0.00001),"Schlusssaldo",IF(AND(OR(D94&lt;&gt;"",E94&lt;&gt;""),F94&lt;&gt;""),"Auf dieser Zeile den nächsten Eintrag machen, bitte","")))</f>
        <v/>
      </c>
      <c r="D95" s="20">
        <f>IF($C95="Schlusssaldo",SUM(D$11:D94),0)</f>
        <v>0</v>
      </c>
      <c r="E95" s="20">
        <f>IF($C95="Schlusssaldo",SUM(E$11:E94),0)</f>
        <v>0</v>
      </c>
      <c r="F95" s="21" t="str">
        <f t="shared" si="4"/>
        <v/>
      </c>
      <c r="G95" s="39"/>
      <c r="H95" s="1" t="str">
        <f t="shared" si="5"/>
        <v/>
      </c>
      <c r="O95" s="22">
        <f>IF(SUM(D$11:D95)=0,0.0001,IF(AND($F95&lt;&gt;"",$F94&lt;&gt;""),SUM(D$11:D95),0.00001))</f>
        <v>1E-4</v>
      </c>
      <c r="P95" s="22">
        <f>IF(SUM(E$11:E95)=0,0.0001,IF(AND($F95&lt;&gt;"",$F94&lt;&gt;""),SUM(E$11:E95),0.00001))</f>
        <v>1E-4</v>
      </c>
      <c r="Q95" s="1">
        <f>IF(OR(Q94=1,C94="Schlusssaldo"),1,0)</f>
        <v>1</v>
      </c>
    </row>
    <row r="96" spans="1:17" x14ac:dyDescent="0.2">
      <c r="A96" s="19"/>
      <c r="B96" s="15"/>
      <c r="C96" s="19" t="str">
        <f>IF(Q96=1,"",IF(AND(F94="",F93&gt;-10000000,O93&lt;&gt;0.00001),"Schlusssaldo",IF(AND(OR(D95&lt;&gt;"",E95&lt;&gt;""),F95&lt;&gt;""),"Auf dieser Zeile den nächsten Eintrag machen, bitte","")))</f>
        <v/>
      </c>
      <c r="D96" s="20">
        <f>IF($C96="Schlusssaldo",SUM(D$11:D95),0)</f>
        <v>0</v>
      </c>
      <c r="E96" s="20">
        <f>IF($C96="Schlusssaldo",SUM(E$11:E95),0)</f>
        <v>0</v>
      </c>
      <c r="F96" s="21" t="str">
        <f t="shared" si="4"/>
        <v/>
      </c>
      <c r="G96" s="39"/>
      <c r="H96" s="1" t="str">
        <f t="shared" si="5"/>
        <v/>
      </c>
      <c r="O96" s="22">
        <f>IF(SUM(D$11:D96)=0,0.0001,IF(AND($F96&lt;&gt;"",$F95&lt;&gt;""),SUM(D$11:D96),0.00001))</f>
        <v>1E-4</v>
      </c>
      <c r="P96" s="22">
        <f>IF(SUM(E$11:E96)=0,0.0001,IF(AND($F96&lt;&gt;"",$F95&lt;&gt;""),SUM(E$11:E96),0.00001))</f>
        <v>1E-4</v>
      </c>
      <c r="Q96" s="1">
        <f>IF(OR(Q95=1,C95="Schlusssaldo"),1,0)</f>
        <v>1</v>
      </c>
    </row>
    <row r="97" spans="1:17" x14ac:dyDescent="0.2">
      <c r="A97" s="19"/>
      <c r="B97" s="15"/>
      <c r="C97" s="19" t="str">
        <f>IF(Q97=1,"",IF(AND(F95="",F94&gt;-10000000,O94&lt;&gt;0.00001),"Schlusssaldo",IF(AND(OR(D96&lt;&gt;"",E96&lt;&gt;""),F96&lt;&gt;""),"Auf dieser Zeile den nächsten Eintrag machen, bitte","")))</f>
        <v/>
      </c>
      <c r="D97" s="20">
        <f>IF($C97="Schlusssaldo",SUM(D$11:D96),0)</f>
        <v>0</v>
      </c>
      <c r="E97" s="20">
        <f>IF($C97="Schlusssaldo",SUM(E$11:E96),0)</f>
        <v>0</v>
      </c>
      <c r="F97" s="21" t="str">
        <f t="shared" si="4"/>
        <v/>
      </c>
      <c r="G97" s="39"/>
      <c r="H97" s="1" t="str">
        <f t="shared" si="5"/>
        <v/>
      </c>
      <c r="O97" s="22">
        <f>IF(SUM(D$11:D97)=0,0.0001,IF(AND($F97&lt;&gt;"",$F96&lt;&gt;""),SUM(D$11:D97),0.00001))</f>
        <v>1E-4</v>
      </c>
      <c r="P97" s="22">
        <f>IF(SUM(E$11:E97)=0,0.0001,IF(AND($F97&lt;&gt;"",$F96&lt;&gt;""),SUM(E$11:E97),0.00001))</f>
        <v>1E-4</v>
      </c>
      <c r="Q97" s="1">
        <f>IF(OR(Q96=1,C96="Schlusssaldo"),1,0)</f>
        <v>1</v>
      </c>
    </row>
    <row r="98" spans="1:17" x14ac:dyDescent="0.2">
      <c r="A98" s="19"/>
      <c r="B98" s="15"/>
      <c r="C98" s="19" t="str">
        <f>IF(Q98=1,"",IF(AND(F96="",F95&gt;-10000000,O95&lt;&gt;0.00001),"Schlusssaldo",IF(AND(OR(D97&lt;&gt;"",E97&lt;&gt;""),F97&lt;&gt;""),"Auf dieser Zeile den nächsten Eintrag machen, bitte","")))</f>
        <v/>
      </c>
      <c r="D98" s="20">
        <f>IF($C98="Schlusssaldo",SUM(D$11:D97),0)</f>
        <v>0</v>
      </c>
      <c r="E98" s="20">
        <f>IF($C98="Schlusssaldo",SUM(E$11:E97),0)</f>
        <v>0</v>
      </c>
      <c r="F98" s="21" t="str">
        <f t="shared" si="4"/>
        <v/>
      </c>
      <c r="G98" s="39"/>
      <c r="H98" s="1" t="str">
        <f t="shared" si="5"/>
        <v/>
      </c>
      <c r="O98" s="22">
        <f>IF(SUM(D$11:D98)=0,0.0001,IF(AND($F98&lt;&gt;"",$F97&lt;&gt;""),SUM(D$11:D98),0.00001))</f>
        <v>1E-4</v>
      </c>
      <c r="P98" s="22">
        <f>IF(SUM(E$11:E98)=0,0.0001,IF(AND($F98&lt;&gt;"",$F97&lt;&gt;""),SUM(E$11:E98),0.00001))</f>
        <v>1E-4</v>
      </c>
      <c r="Q98" s="1">
        <f>IF(OR(Q97=1,C97="Schlusssaldo"),1,0)</f>
        <v>1</v>
      </c>
    </row>
    <row r="99" spans="1:17" x14ac:dyDescent="0.2">
      <c r="A99" s="19"/>
      <c r="B99" s="15"/>
      <c r="C99" s="19" t="str">
        <f>IF(Q99=1,"",IF(AND(F97="",F96&gt;-10000000,O96&lt;&gt;0.00001),"Schlusssaldo",IF(AND(OR(D98&lt;&gt;"",E98&lt;&gt;""),F98&lt;&gt;""),"Auf dieser Zeile den nächsten Eintrag machen, bitte","")))</f>
        <v/>
      </c>
      <c r="D99" s="20">
        <f>IF($C99="Schlusssaldo",SUM(D$11:D98),0)</f>
        <v>0</v>
      </c>
      <c r="E99" s="20">
        <f>IF($C99="Schlusssaldo",SUM(E$11:E98),0)</f>
        <v>0</v>
      </c>
      <c r="F99" s="21" t="str">
        <f t="shared" si="4"/>
        <v/>
      </c>
      <c r="G99" s="39"/>
      <c r="H99" s="1" t="str">
        <f t="shared" si="5"/>
        <v/>
      </c>
      <c r="O99" s="22">
        <f>IF(SUM(D$11:D99)=0,0.0001,IF(AND($F99&lt;&gt;"",$F98&lt;&gt;""),SUM(D$11:D99),0.00001))</f>
        <v>1E-4</v>
      </c>
      <c r="P99" s="22">
        <f>IF(SUM(E$11:E99)=0,0.0001,IF(AND($F99&lt;&gt;"",$F98&lt;&gt;""),SUM(E$11:E99),0.00001))</f>
        <v>1E-4</v>
      </c>
      <c r="Q99" s="1">
        <f>IF(OR(Q98=1,C98="Schlusssaldo"),1,0)</f>
        <v>1</v>
      </c>
    </row>
    <row r="100" spans="1:17" x14ac:dyDescent="0.2">
      <c r="A100" s="19"/>
      <c r="B100" s="15"/>
      <c r="C100" s="19" t="str">
        <f>IF(Q100=1,"",IF(AND(F98="",F97&gt;-10000000,O97&lt;&gt;0.00001),"Schlusssaldo",IF(AND(OR(D99&lt;&gt;"",E99&lt;&gt;""),F99&lt;&gt;""),"Auf dieser Zeile den nächsten Eintrag machen, bitte","")))</f>
        <v/>
      </c>
      <c r="D100" s="20">
        <f>IF($C100="Schlusssaldo",SUM(D$11:D99),0)</f>
        <v>0</v>
      </c>
      <c r="E100" s="20">
        <f>IF($C100="Schlusssaldo",SUM(E$11:E99),0)</f>
        <v>0</v>
      </c>
      <c r="F100" s="21" t="str">
        <f t="shared" si="4"/>
        <v/>
      </c>
      <c r="G100" s="39"/>
      <c r="H100" s="1" t="str">
        <f t="shared" si="5"/>
        <v/>
      </c>
      <c r="O100" s="22">
        <f>IF(SUM(D$11:D100)=0,0.0001,IF(AND($F100&lt;&gt;"",$F99&lt;&gt;""),SUM(D$11:D100),0.00001))</f>
        <v>1E-4</v>
      </c>
      <c r="P100" s="22">
        <f>IF(SUM(E$11:E100)=0,0.0001,IF(AND($F100&lt;&gt;"",$F99&lt;&gt;""),SUM(E$11:E100),0.00001))</f>
        <v>1E-4</v>
      </c>
      <c r="Q100" s="1">
        <f>IF(OR(Q99=1,C99="Schlusssaldo"),1,0)</f>
        <v>1</v>
      </c>
    </row>
    <row r="101" spans="1:17" x14ac:dyDescent="0.2">
      <c r="A101" s="19"/>
      <c r="B101" s="15"/>
      <c r="C101" s="19" t="str">
        <f>IF(Q101=1,"",IF(AND(F99="",F98&gt;-10000000,O98&lt;&gt;0.00001),"Schlusssaldo",IF(AND(OR(D100&lt;&gt;"",E100&lt;&gt;""),F100&lt;&gt;""),"Auf dieser Zeile den nächsten Eintrag machen, bitte","")))</f>
        <v/>
      </c>
      <c r="D101" s="20">
        <f>IF($C101="Schlusssaldo",SUM(D$11:D100),0)</f>
        <v>0</v>
      </c>
      <c r="E101" s="20">
        <f>IF($C101="Schlusssaldo",SUM(E$11:E100),0)</f>
        <v>0</v>
      </c>
      <c r="F101" s="21" t="str">
        <f t="shared" si="4"/>
        <v/>
      </c>
      <c r="G101" s="39"/>
      <c r="H101" s="1" t="str">
        <f t="shared" si="5"/>
        <v/>
      </c>
      <c r="O101" s="22">
        <f>IF(SUM(D$11:D101)=0,0.0001,IF(AND($F101&lt;&gt;"",$F100&lt;&gt;""),SUM(D$11:D101),0.00001))</f>
        <v>1E-4</v>
      </c>
      <c r="P101" s="22">
        <f>IF(SUM(E$11:E101)=0,0.0001,IF(AND($F101&lt;&gt;"",$F100&lt;&gt;""),SUM(E$11:E101),0.00001))</f>
        <v>1E-4</v>
      </c>
      <c r="Q101" s="1">
        <f>IF(OR(Q100=1,C100="Schlusssaldo"),1,0)</f>
        <v>1</v>
      </c>
    </row>
    <row r="102" spans="1:17" x14ac:dyDescent="0.2">
      <c r="A102" s="19"/>
      <c r="B102" s="15"/>
      <c r="C102" s="19" t="str">
        <f>IF(Q102=1,"",IF(AND(F100="",F99&gt;-10000000,O99&lt;&gt;0.00001),"Schlusssaldo",IF(AND(OR(D101&lt;&gt;"",E101&lt;&gt;""),F101&lt;&gt;""),"Auf dieser Zeile den nächsten Eintrag machen, bitte","")))</f>
        <v/>
      </c>
      <c r="D102" s="20">
        <f>IF($C102="Schlusssaldo",SUM(D$11:D101),0)</f>
        <v>0</v>
      </c>
      <c r="E102" s="20">
        <f>IF($C102="Schlusssaldo",SUM(E$11:E101),0)</f>
        <v>0</v>
      </c>
      <c r="F102" s="21" t="str">
        <f t="shared" si="4"/>
        <v/>
      </c>
      <c r="G102" s="39"/>
      <c r="H102" s="1" t="str">
        <f t="shared" si="5"/>
        <v/>
      </c>
      <c r="O102" s="22">
        <f>IF(SUM(D$11:D102)=0,0.0001,IF(AND($F102&lt;&gt;"",$F101&lt;&gt;""),SUM(D$11:D102),0.00001))</f>
        <v>1E-4</v>
      </c>
      <c r="P102" s="22">
        <f>IF(SUM(E$11:E102)=0,0.0001,IF(AND($F102&lt;&gt;"",$F101&lt;&gt;""),SUM(E$11:E102),0.00001))</f>
        <v>1E-4</v>
      </c>
      <c r="Q102" s="1">
        <f>IF(OR(Q101=1,C101="Schlusssaldo"),1,0)</f>
        <v>1</v>
      </c>
    </row>
    <row r="103" spans="1:17" x14ac:dyDescent="0.2">
      <c r="A103" s="19"/>
      <c r="B103" s="15"/>
      <c r="C103" s="19" t="str">
        <f>IF(Q103=1,"",IF(AND(F101="",F100&gt;-10000000,O100&lt;&gt;0.00001),"Schlusssaldo",IF(AND(OR(D102&lt;&gt;"",E102&lt;&gt;""),F102&lt;&gt;""),"Auf dieser Zeile den nächsten Eintrag machen, bitte","")))</f>
        <v/>
      </c>
      <c r="D103" s="20">
        <f>IF($C103="Schlusssaldo",SUM(D$11:D102),0)</f>
        <v>0</v>
      </c>
      <c r="E103" s="20">
        <f>IF($C103="Schlusssaldo",SUM(E$11:E102),0)</f>
        <v>0</v>
      </c>
      <c r="F103" s="21" t="str">
        <f t="shared" si="4"/>
        <v/>
      </c>
      <c r="G103" s="39"/>
      <c r="H103" s="1" t="str">
        <f t="shared" si="5"/>
        <v/>
      </c>
      <c r="O103" s="22">
        <f>IF(SUM(D$11:D103)=0,0.0001,IF(AND($F103&lt;&gt;"",$F102&lt;&gt;""),SUM(D$11:D103),0.00001))</f>
        <v>1E-4</v>
      </c>
      <c r="P103" s="22">
        <f>IF(SUM(E$11:E103)=0,0.0001,IF(AND($F103&lt;&gt;"",$F102&lt;&gt;""),SUM(E$11:E103),0.00001))</f>
        <v>1E-4</v>
      </c>
      <c r="Q103" s="1">
        <f>IF(OR(Q102=1,C102="Schlusssaldo"),1,0)</f>
        <v>1</v>
      </c>
    </row>
    <row r="104" spans="1:17" x14ac:dyDescent="0.2">
      <c r="A104" s="19"/>
      <c r="B104" s="15"/>
      <c r="C104" s="19" t="str">
        <f>IF(Q104=1,"",IF(AND(F102="",F101&gt;-10000000,O101&lt;&gt;0.00001),"Schlusssaldo",IF(AND(OR(D103&lt;&gt;"",E103&lt;&gt;""),F103&lt;&gt;""),"Auf dieser Zeile den nächsten Eintrag machen, bitte","")))</f>
        <v/>
      </c>
      <c r="D104" s="20">
        <f>IF($C104="Schlusssaldo",SUM(D$11:D103),0)</f>
        <v>0</v>
      </c>
      <c r="E104" s="20">
        <f>IF($C104="Schlusssaldo",SUM(E$11:E103),0)</f>
        <v>0</v>
      </c>
      <c r="F104" s="21" t="str">
        <f t="shared" si="4"/>
        <v/>
      </c>
      <c r="G104" s="39"/>
      <c r="H104" s="1" t="str">
        <f t="shared" si="5"/>
        <v/>
      </c>
      <c r="O104" s="22">
        <f>IF(SUM(D$11:D104)=0,0.0001,IF(AND($F104&lt;&gt;"",$F103&lt;&gt;""),SUM(D$11:D104),0.00001))</f>
        <v>1E-4</v>
      </c>
      <c r="P104" s="22">
        <f>IF(SUM(E$11:E104)=0,0.0001,IF(AND($F104&lt;&gt;"",$F103&lt;&gt;""),SUM(E$11:E104),0.00001))</f>
        <v>1E-4</v>
      </c>
      <c r="Q104" s="1">
        <f>IF(OR(Q103=1,C103="Schlusssaldo"),1,0)</f>
        <v>1</v>
      </c>
    </row>
    <row r="105" spans="1:17" x14ac:dyDescent="0.2">
      <c r="A105" s="19"/>
      <c r="B105" s="15"/>
      <c r="C105" s="19" t="str">
        <f>IF(Q105=1,"",IF(AND(F103="",F102&gt;-10000000,O102&lt;&gt;0.00001),"Schlusssaldo",IF(AND(OR(D104&lt;&gt;"",E104&lt;&gt;""),F104&lt;&gt;""),"Auf dieser Zeile den nächsten Eintrag machen, bitte","")))</f>
        <v/>
      </c>
      <c r="D105" s="20">
        <f>IF($C105="Schlusssaldo",SUM(D$11:D104),0)</f>
        <v>0</v>
      </c>
      <c r="E105" s="20">
        <f>IF($C105="Schlusssaldo",SUM(E$11:E104),0)</f>
        <v>0</v>
      </c>
      <c r="F105" s="21" t="str">
        <f t="shared" si="4"/>
        <v/>
      </c>
      <c r="G105" s="39"/>
      <c r="H105" s="1" t="str">
        <f t="shared" si="5"/>
        <v/>
      </c>
      <c r="O105" s="22">
        <f>IF(SUM(D$11:D105)=0,0.0001,IF(AND($F105&lt;&gt;"",$F104&lt;&gt;""),SUM(D$11:D105),0.00001))</f>
        <v>1E-4</v>
      </c>
      <c r="P105" s="22">
        <f>IF(SUM(E$11:E105)=0,0.0001,IF(AND($F105&lt;&gt;"",$F104&lt;&gt;""),SUM(E$11:E105),0.00001))</f>
        <v>1E-4</v>
      </c>
      <c r="Q105" s="1">
        <f>IF(OR(Q104=1,C104="Schlusssaldo"),1,0)</f>
        <v>1</v>
      </c>
    </row>
    <row r="106" spans="1:17" x14ac:dyDescent="0.2">
      <c r="A106" s="19"/>
      <c r="B106" s="15"/>
      <c r="C106" s="19" t="str">
        <f>IF(Q106=1,"",IF(AND(F104="",F103&gt;-10000000,O103&lt;&gt;0.00001),"Schlusssaldo",IF(AND(OR(D105&lt;&gt;"",E105&lt;&gt;""),F105&lt;&gt;""),"Auf dieser Zeile den nächsten Eintrag machen, bitte","")))</f>
        <v/>
      </c>
      <c r="D106" s="20">
        <f>IF($C106="Schlusssaldo",SUM(D$11:D105),0)</f>
        <v>0</v>
      </c>
      <c r="E106" s="20">
        <f>IF($C106="Schlusssaldo",SUM(E$11:E105),0)</f>
        <v>0</v>
      </c>
      <c r="F106" s="21" t="str">
        <f t="shared" si="4"/>
        <v/>
      </c>
      <c r="G106" s="39"/>
      <c r="H106" s="1" t="str">
        <f t="shared" si="5"/>
        <v/>
      </c>
      <c r="O106" s="22">
        <f>IF(SUM(D$11:D106)=0,0.0001,IF(AND($F106&lt;&gt;"",$F105&lt;&gt;""),SUM(D$11:D106),0.00001))</f>
        <v>1E-4</v>
      </c>
      <c r="P106" s="22">
        <f>IF(SUM(E$11:E106)=0,0.0001,IF(AND($F106&lt;&gt;"",$F105&lt;&gt;""),SUM(E$11:E106),0.00001))</f>
        <v>1E-4</v>
      </c>
      <c r="Q106" s="1">
        <f>IF(OR(Q105=1,C105="Schlusssaldo"),1,0)</f>
        <v>1</v>
      </c>
    </row>
    <row r="107" spans="1:17" x14ac:dyDescent="0.2">
      <c r="A107" s="19"/>
      <c r="B107" s="15"/>
      <c r="C107" s="19" t="str">
        <f>IF(Q107=1,"",IF(AND(F105="",F104&gt;-10000000,O104&lt;&gt;0.00001),"Schlusssaldo",IF(AND(OR(D106&lt;&gt;"",E106&lt;&gt;""),F106&lt;&gt;""),"Auf dieser Zeile den nächsten Eintrag machen, bitte","")))</f>
        <v/>
      </c>
      <c r="D107" s="20">
        <f>IF($C107="Schlusssaldo",SUM(D$11:D106),0)</f>
        <v>0</v>
      </c>
      <c r="E107" s="20">
        <f>IF($C107="Schlusssaldo",SUM(E$11:E106),0)</f>
        <v>0</v>
      </c>
      <c r="F107" s="21" t="str">
        <f t="shared" si="4"/>
        <v/>
      </c>
      <c r="G107" s="39"/>
      <c r="H107" s="1" t="str">
        <f t="shared" si="5"/>
        <v/>
      </c>
      <c r="O107" s="22">
        <f>IF(SUM(D$11:D107)=0,0.0001,IF(AND($F107&lt;&gt;"",$F106&lt;&gt;""),SUM(D$11:D107),0.00001))</f>
        <v>1E-4</v>
      </c>
      <c r="P107" s="22">
        <f>IF(SUM(E$11:E107)=0,0.0001,IF(AND($F107&lt;&gt;"",$F106&lt;&gt;""),SUM(E$11:E107),0.00001))</f>
        <v>1E-4</v>
      </c>
      <c r="Q107" s="1">
        <f>IF(OR(Q106=1,C106="Schlusssaldo"),1,0)</f>
        <v>1</v>
      </c>
    </row>
    <row r="108" spans="1:17" x14ac:dyDescent="0.2">
      <c r="A108" s="19"/>
      <c r="B108" s="15"/>
      <c r="C108" s="19" t="str">
        <f>IF(Q108=1,"",IF(AND(F106="",F105&gt;-10000000,O105&lt;&gt;0.00001),"Schlusssaldo",IF(AND(OR(D107&lt;&gt;"",E107&lt;&gt;""),F107&lt;&gt;""),"Auf dieser Zeile den nächsten Eintrag machen, bitte","")))</f>
        <v/>
      </c>
      <c r="D108" s="20">
        <f>IF($C108="Schlusssaldo",SUM(D$11:D107),0)</f>
        <v>0</v>
      </c>
      <c r="E108" s="20">
        <f>IF($C108="Schlusssaldo",SUM(E$11:E107),0)</f>
        <v>0</v>
      </c>
      <c r="F108" s="21" t="str">
        <f t="shared" si="4"/>
        <v/>
      </c>
      <c r="G108" s="39"/>
      <c r="H108" s="1" t="str">
        <f t="shared" si="5"/>
        <v/>
      </c>
      <c r="O108" s="22">
        <f>IF(SUM(D$11:D108)=0,0.0001,IF(AND($F108&lt;&gt;"",$F107&lt;&gt;""),SUM(D$11:D108),0.00001))</f>
        <v>1E-4</v>
      </c>
      <c r="P108" s="22">
        <f>IF(SUM(E$11:E108)=0,0.0001,IF(AND($F108&lt;&gt;"",$F107&lt;&gt;""),SUM(E$11:E108),0.00001))</f>
        <v>1E-4</v>
      </c>
      <c r="Q108" s="1">
        <f>IF(OR(Q107=1,C107="Schlusssaldo"),1,0)</f>
        <v>1</v>
      </c>
    </row>
    <row r="109" spans="1:17" x14ac:dyDescent="0.2">
      <c r="A109" s="19"/>
      <c r="B109" s="15"/>
      <c r="C109" s="19" t="str">
        <f>IF(Q109=1,"",IF(AND(F107="",F106&gt;-10000000,O106&lt;&gt;0.00001),"Schlusssaldo",IF(AND(OR(D108&lt;&gt;"",E108&lt;&gt;""),F108&lt;&gt;""),"Auf dieser Zeile den nächsten Eintrag machen, bitte","")))</f>
        <v/>
      </c>
      <c r="D109" s="20">
        <f>IF($C109="Schlusssaldo",SUM(D$11:D108),0)</f>
        <v>0</v>
      </c>
      <c r="E109" s="20">
        <f>IF($C109="Schlusssaldo",SUM(E$11:E108),0)</f>
        <v>0</v>
      </c>
      <c r="F109" s="21" t="str">
        <f t="shared" si="4"/>
        <v/>
      </c>
      <c r="G109" s="39"/>
      <c r="H109" s="1" t="str">
        <f t="shared" ref="H109:H140" si="6">IF(C109="Schlusssaldo","",IF(AND(D109&lt;&gt;0,E109&lt;&gt;0,F109&lt;&gt;F106),"Nur einen Betrag eingeben, bitte",IF(AND(D109=0,E109=0,B110&lt;&gt;""),"Bitte Betrag eingeben.",IF(AND(F$4&lt;&gt;"",B109&gt;F$4),"Datum der Buchung liegt nach 'bis'-Datum in Feld F3",""))))</f>
        <v/>
      </c>
      <c r="O109" s="22">
        <f>IF(SUM(D$11:D109)=0,0.0001,IF(AND($F109&lt;&gt;"",$F108&lt;&gt;""),SUM(D$11:D109),0.00001))</f>
        <v>1E-4</v>
      </c>
      <c r="P109" s="22">
        <f>IF(SUM(E$11:E109)=0,0.0001,IF(AND($F109&lt;&gt;"",$F108&lt;&gt;""),SUM(E$11:E109),0.00001))</f>
        <v>1E-4</v>
      </c>
      <c r="Q109" s="1">
        <f>IF(OR(Q108=1,C108="Schlusssaldo"),1,0)</f>
        <v>1</v>
      </c>
    </row>
    <row r="110" spans="1:17" x14ac:dyDescent="0.2">
      <c r="A110" s="19"/>
      <c r="B110" s="15"/>
      <c r="C110" s="19" t="str">
        <f>IF(Q110=1,"",IF(AND(F108="",F107&gt;-10000000,O107&lt;&gt;0.00001),"Schlusssaldo",IF(AND(OR(D109&lt;&gt;"",E109&lt;&gt;""),F109&lt;&gt;""),"Auf dieser Zeile den nächsten Eintrag machen, bitte","")))</f>
        <v/>
      </c>
      <c r="D110" s="20">
        <f>IF($C110="Schlusssaldo",SUM(D$11:D109),0)</f>
        <v>0</v>
      </c>
      <c r="E110" s="20">
        <f>IF($C110="Schlusssaldo",SUM(E$11:E109),0)</f>
        <v>0</v>
      </c>
      <c r="F110" s="21" t="str">
        <f t="shared" si="4"/>
        <v/>
      </c>
      <c r="G110" s="39"/>
      <c r="H110" s="1" t="str">
        <f t="shared" si="6"/>
        <v/>
      </c>
      <c r="O110" s="22">
        <f>IF(SUM(D$11:D110)=0,0.0001,IF(AND($F110&lt;&gt;"",$F109&lt;&gt;""),SUM(D$11:D110),0.00001))</f>
        <v>1E-4</v>
      </c>
      <c r="P110" s="22">
        <f>IF(SUM(E$11:E110)=0,0.0001,IF(AND($F110&lt;&gt;"",$F109&lt;&gt;""),SUM(E$11:E110),0.00001))</f>
        <v>1E-4</v>
      </c>
      <c r="Q110" s="1">
        <f>IF(OR(Q109=1,C109="Schlusssaldo"),1,0)</f>
        <v>1</v>
      </c>
    </row>
    <row r="111" spans="1:17" x14ac:dyDescent="0.2">
      <c r="A111" s="19"/>
      <c r="B111" s="15"/>
      <c r="C111" s="19" t="str">
        <f>IF(Q111=1,"",IF(AND(F109="",F108&gt;-10000000,O108&lt;&gt;0.00001),"Schlusssaldo",IF(AND(OR(D110&lt;&gt;"",E110&lt;&gt;""),F110&lt;&gt;""),"Auf dieser Zeile den nächsten Eintrag machen, bitte","")))</f>
        <v/>
      </c>
      <c r="D111" s="20">
        <f>IF($C111="Schlusssaldo",SUM(D$11:D110),0)</f>
        <v>0</v>
      </c>
      <c r="E111" s="20">
        <f>IF($C111="Schlusssaldo",SUM(E$11:E110),0)</f>
        <v>0</v>
      </c>
      <c r="F111" s="21" t="str">
        <f t="shared" si="4"/>
        <v/>
      </c>
      <c r="G111" s="39"/>
      <c r="H111" s="1" t="str">
        <f t="shared" si="6"/>
        <v/>
      </c>
      <c r="O111" s="22">
        <f>IF(SUM(D$11:D111)=0,0.0001,IF(AND($F111&lt;&gt;"",$F110&lt;&gt;""),SUM(D$11:D111),0.00001))</f>
        <v>1E-4</v>
      </c>
      <c r="P111" s="22">
        <f>IF(SUM(E$11:E111)=0,0.0001,IF(AND($F111&lt;&gt;"",$F110&lt;&gt;""),SUM(E$11:E111),0.00001))</f>
        <v>1E-4</v>
      </c>
      <c r="Q111" s="1">
        <f>IF(OR(Q110=1,C110="Schlusssaldo"),1,0)</f>
        <v>1</v>
      </c>
    </row>
    <row r="112" spans="1:17" x14ac:dyDescent="0.2">
      <c r="A112" s="19"/>
      <c r="B112" s="15"/>
      <c r="C112" s="19" t="str">
        <f>IF(Q112=1,"",IF(AND(F110="",F109&gt;-10000000,O109&lt;&gt;0.00001),"Schlusssaldo",IF(AND(OR(D111&lt;&gt;"",E111&lt;&gt;""),F111&lt;&gt;""),"Auf dieser Zeile den nächsten Eintrag machen, bitte","")))</f>
        <v/>
      </c>
      <c r="D112" s="20">
        <f>IF($C112="Schlusssaldo",SUM(D$11:D111),0)</f>
        <v>0</v>
      </c>
      <c r="E112" s="20">
        <f>IF($C112="Schlusssaldo",SUM(E$11:E111),0)</f>
        <v>0</v>
      </c>
      <c r="F112" s="21" t="str">
        <f t="shared" si="4"/>
        <v/>
      </c>
      <c r="G112" s="39"/>
      <c r="H112" s="1" t="str">
        <f t="shared" si="6"/>
        <v/>
      </c>
      <c r="O112" s="22">
        <f>IF(SUM(D$11:D112)=0,0.0001,IF(AND($F112&lt;&gt;"",$F111&lt;&gt;""),SUM(D$11:D112),0.00001))</f>
        <v>1E-4</v>
      </c>
      <c r="P112" s="22">
        <f>IF(SUM(E$11:E112)=0,0.0001,IF(AND($F112&lt;&gt;"",$F111&lt;&gt;""),SUM(E$11:E112),0.00001))</f>
        <v>1E-4</v>
      </c>
      <c r="Q112" s="1">
        <f>IF(OR(Q111=1,C111="Schlusssaldo"),1,0)</f>
        <v>1</v>
      </c>
    </row>
    <row r="113" spans="1:17" x14ac:dyDescent="0.2">
      <c r="A113" s="19"/>
      <c r="B113" s="15"/>
      <c r="C113" s="19" t="str">
        <f>IF(Q113=1,"",IF(AND(F111="",F110&gt;-10000000,O110&lt;&gt;0.00001),"Schlusssaldo",IF(AND(OR(D112&lt;&gt;"",E112&lt;&gt;""),F112&lt;&gt;""),"Auf dieser Zeile den nächsten Eintrag machen, bitte","")))</f>
        <v/>
      </c>
      <c r="D113" s="20">
        <f>IF($C113="Schlusssaldo",SUM(D$11:D112),0)</f>
        <v>0</v>
      </c>
      <c r="E113" s="20">
        <f>IF($C113="Schlusssaldo",SUM(E$11:E112),0)</f>
        <v>0</v>
      </c>
      <c r="F113" s="21" t="str">
        <f t="shared" si="4"/>
        <v/>
      </c>
      <c r="G113" s="39"/>
      <c r="H113" s="1" t="str">
        <f t="shared" si="6"/>
        <v/>
      </c>
      <c r="O113" s="22">
        <f>IF(SUM(D$11:D113)=0,0.0001,IF(AND($F113&lt;&gt;"",$F112&lt;&gt;""),SUM(D$11:D113),0.00001))</f>
        <v>1E-4</v>
      </c>
      <c r="P113" s="22">
        <f>IF(SUM(E$11:E113)=0,0.0001,IF(AND($F113&lt;&gt;"",$F112&lt;&gt;""),SUM(E$11:E113),0.00001))</f>
        <v>1E-4</v>
      </c>
      <c r="Q113" s="1">
        <f>IF(OR(Q112=1,C112="Schlusssaldo"),1,0)</f>
        <v>1</v>
      </c>
    </row>
    <row r="114" spans="1:17" x14ac:dyDescent="0.2">
      <c r="A114" s="19"/>
      <c r="B114" s="15"/>
      <c r="C114" s="19" t="str">
        <f>IF(Q114=1,"",IF(AND(F112="",F111&gt;-10000000,O111&lt;&gt;0.00001),"Schlusssaldo",IF(AND(OR(D113&lt;&gt;"",E113&lt;&gt;""),F113&lt;&gt;""),"Auf dieser Zeile den nächsten Eintrag machen, bitte","")))</f>
        <v/>
      </c>
      <c r="D114" s="20">
        <f>IF($C114="Schlusssaldo",SUM(D$11:D113),0)</f>
        <v>0</v>
      </c>
      <c r="E114" s="20">
        <f>IF($C114="Schlusssaldo",SUM(E$11:E113),0)</f>
        <v>0</v>
      </c>
      <c r="F114" s="21" t="str">
        <f t="shared" si="4"/>
        <v/>
      </c>
      <c r="G114" s="39"/>
      <c r="H114" s="1" t="str">
        <f t="shared" si="6"/>
        <v/>
      </c>
      <c r="O114" s="22">
        <f>IF(SUM(D$11:D114)=0,0.0001,IF(AND($F114&lt;&gt;"",$F113&lt;&gt;""),SUM(D$11:D114),0.00001))</f>
        <v>1E-4</v>
      </c>
      <c r="P114" s="22">
        <f>IF(SUM(E$11:E114)=0,0.0001,IF(AND($F114&lt;&gt;"",$F113&lt;&gt;""),SUM(E$11:E114),0.00001))</f>
        <v>1E-4</v>
      </c>
      <c r="Q114" s="1">
        <f>IF(OR(Q113=1,C113="Schlusssaldo"),1,0)</f>
        <v>1</v>
      </c>
    </row>
    <row r="115" spans="1:17" x14ac:dyDescent="0.2">
      <c r="A115" s="19"/>
      <c r="B115" s="15"/>
      <c r="C115" s="19" t="str">
        <f>IF(Q115=1,"",IF(AND(F113="",F112&gt;-10000000,O112&lt;&gt;0.00001),"Schlusssaldo",IF(AND(OR(D114&lt;&gt;"",E114&lt;&gt;""),F114&lt;&gt;""),"Auf dieser Zeile den nächsten Eintrag machen, bitte","")))</f>
        <v/>
      </c>
      <c r="D115" s="20">
        <f>IF($C115="Schlusssaldo",SUM(D$11:D114),0)</f>
        <v>0</v>
      </c>
      <c r="E115" s="20">
        <f>IF($C115="Schlusssaldo",SUM(E$11:E114),0)</f>
        <v>0</v>
      </c>
      <c r="F115" s="21" t="str">
        <f t="shared" si="4"/>
        <v/>
      </c>
      <c r="G115" s="39"/>
      <c r="H115" s="1" t="str">
        <f t="shared" si="6"/>
        <v/>
      </c>
      <c r="O115" s="22">
        <f>IF(SUM(D$11:D115)=0,0.0001,IF(AND($F115&lt;&gt;"",$F114&lt;&gt;""),SUM(D$11:D115),0.00001))</f>
        <v>1E-4</v>
      </c>
      <c r="P115" s="22">
        <f>IF(SUM(E$11:E115)=0,0.0001,IF(AND($F115&lt;&gt;"",$F114&lt;&gt;""),SUM(E$11:E115),0.00001))</f>
        <v>1E-4</v>
      </c>
      <c r="Q115" s="1">
        <f>IF(OR(Q114=1,C114="Schlusssaldo"),1,0)</f>
        <v>1</v>
      </c>
    </row>
    <row r="116" spans="1:17" x14ac:dyDescent="0.2">
      <c r="A116" s="19"/>
      <c r="B116" s="15"/>
      <c r="C116" s="19" t="str">
        <f>IF(Q116=1,"",IF(AND(F114="",F113&gt;-10000000,O113&lt;&gt;0.00001),"Schlusssaldo",IF(AND(OR(D115&lt;&gt;"",E115&lt;&gt;""),F115&lt;&gt;""),"Auf dieser Zeile den nächsten Eintrag machen, bitte","")))</f>
        <v/>
      </c>
      <c r="D116" s="20">
        <f>IF($C116="Schlusssaldo",SUM(D$11:D115),0)</f>
        <v>0</v>
      </c>
      <c r="E116" s="20">
        <f>IF($C116="Schlusssaldo",SUM(E$11:E115),0)</f>
        <v>0</v>
      </c>
      <c r="F116" s="21" t="str">
        <f t="shared" si="4"/>
        <v/>
      </c>
      <c r="G116" s="39"/>
      <c r="H116" s="1" t="str">
        <f t="shared" si="6"/>
        <v/>
      </c>
      <c r="O116" s="22">
        <f>IF(SUM(D$11:D116)=0,0.0001,IF(AND($F116&lt;&gt;"",$F115&lt;&gt;""),SUM(D$11:D116),0.00001))</f>
        <v>1E-4</v>
      </c>
      <c r="P116" s="22">
        <f>IF(SUM(E$11:E116)=0,0.0001,IF(AND($F116&lt;&gt;"",$F115&lt;&gt;""),SUM(E$11:E116),0.00001))</f>
        <v>1E-4</v>
      </c>
      <c r="Q116" s="1">
        <f>IF(OR(Q115=1,C115="Schlusssaldo"),1,0)</f>
        <v>1</v>
      </c>
    </row>
    <row r="117" spans="1:17" x14ac:dyDescent="0.2">
      <c r="A117" s="19"/>
      <c r="B117" s="15"/>
      <c r="C117" s="19" t="str">
        <f>IF(Q117=1,"",IF(AND(F115="",F114&gt;-10000000,O114&lt;&gt;0.00001),"Schlusssaldo",IF(AND(OR(D116&lt;&gt;"",E116&lt;&gt;""),F116&lt;&gt;""),"Auf dieser Zeile den nächsten Eintrag machen, bitte","")))</f>
        <v/>
      </c>
      <c r="D117" s="20">
        <f>IF($C117="Schlusssaldo",SUM(D$11:D116),0)</f>
        <v>0</v>
      </c>
      <c r="E117" s="20">
        <f>IF($C117="Schlusssaldo",SUM(E$11:E116),0)</f>
        <v>0</v>
      </c>
      <c r="F117" s="21" t="str">
        <f t="shared" si="4"/>
        <v/>
      </c>
      <c r="G117" s="39"/>
      <c r="H117" s="1" t="str">
        <f t="shared" si="6"/>
        <v/>
      </c>
      <c r="O117" s="22">
        <f>IF(SUM(D$11:D117)=0,0.0001,IF(AND($F117&lt;&gt;"",$F116&lt;&gt;""),SUM(D$11:D117),0.00001))</f>
        <v>1E-4</v>
      </c>
      <c r="P117" s="22">
        <f>IF(SUM(E$11:E117)=0,0.0001,IF(AND($F117&lt;&gt;"",$F116&lt;&gt;""),SUM(E$11:E117),0.00001))</f>
        <v>1E-4</v>
      </c>
      <c r="Q117" s="1">
        <f>IF(OR(Q116=1,C116="Schlusssaldo"),1,0)</f>
        <v>1</v>
      </c>
    </row>
    <row r="118" spans="1:17" x14ac:dyDescent="0.2">
      <c r="A118" s="19"/>
      <c r="B118" s="15"/>
      <c r="C118" s="19" t="str">
        <f>IF(Q118=1,"",IF(AND(F116="",F115&gt;-10000000,O115&lt;&gt;0.00001),"Schlusssaldo",IF(AND(OR(D117&lt;&gt;"",E117&lt;&gt;""),F117&lt;&gt;""),"Auf dieser Zeile den nächsten Eintrag machen, bitte","")))</f>
        <v/>
      </c>
      <c r="D118" s="20">
        <f>IF($C118="Schlusssaldo",SUM(D$11:D117),0)</f>
        <v>0</v>
      </c>
      <c r="E118" s="20">
        <f>IF($C118="Schlusssaldo",SUM(E$11:E117),0)</f>
        <v>0</v>
      </c>
      <c r="F118" s="21" t="str">
        <f t="shared" si="4"/>
        <v/>
      </c>
      <c r="G118" s="39"/>
      <c r="H118" s="1" t="str">
        <f t="shared" si="6"/>
        <v/>
      </c>
      <c r="O118" s="22">
        <f>IF(SUM(D$11:D118)=0,0.0001,IF(AND($F118&lt;&gt;"",$F117&lt;&gt;""),SUM(D$11:D118),0.00001))</f>
        <v>1E-4</v>
      </c>
      <c r="P118" s="22">
        <f>IF(SUM(E$11:E118)=0,0.0001,IF(AND($F118&lt;&gt;"",$F117&lt;&gt;""),SUM(E$11:E118),0.00001))</f>
        <v>1E-4</v>
      </c>
      <c r="Q118" s="1">
        <f>IF(OR(Q117=1,C117="Schlusssaldo"),1,0)</f>
        <v>1</v>
      </c>
    </row>
    <row r="119" spans="1:17" x14ac:dyDescent="0.2">
      <c r="A119" s="19"/>
      <c r="B119" s="15"/>
      <c r="C119" s="19" t="str">
        <f>IF(Q119=1,"",IF(AND(F117="",F116&gt;-10000000,O116&lt;&gt;0.00001),"Schlusssaldo",IF(AND(OR(D118&lt;&gt;"",E118&lt;&gt;""),F118&lt;&gt;""),"Auf dieser Zeile den nächsten Eintrag machen, bitte","")))</f>
        <v/>
      </c>
      <c r="D119" s="20">
        <f>IF($C119="Schlusssaldo",SUM(D$11:D118),0)</f>
        <v>0</v>
      </c>
      <c r="E119" s="20">
        <f>IF($C119="Schlusssaldo",SUM(E$11:E118),0)</f>
        <v>0</v>
      </c>
      <c r="F119" s="21" t="str">
        <f t="shared" si="4"/>
        <v/>
      </c>
      <c r="G119" s="39"/>
      <c r="H119" s="1" t="str">
        <f t="shared" si="6"/>
        <v/>
      </c>
      <c r="O119" s="22">
        <f>IF(SUM(D$11:D119)=0,0.0001,IF(AND($F119&lt;&gt;"",$F118&lt;&gt;""),SUM(D$11:D119),0.00001))</f>
        <v>1E-4</v>
      </c>
      <c r="P119" s="22">
        <f>IF(SUM(E$11:E119)=0,0.0001,IF(AND($F119&lt;&gt;"",$F118&lt;&gt;""),SUM(E$11:E119),0.00001))</f>
        <v>1E-4</v>
      </c>
      <c r="Q119" s="1">
        <f>IF(OR(Q118=1,C118="Schlusssaldo"),1,0)</f>
        <v>1</v>
      </c>
    </row>
    <row r="120" spans="1:17" x14ac:dyDescent="0.2">
      <c r="A120" s="19"/>
      <c r="B120" s="15"/>
      <c r="C120" s="19" t="str">
        <f>IF(Q120=1,"",IF(AND(F118="",F117&gt;-10000000,O117&lt;&gt;0.00001),"Schlusssaldo",IF(AND(OR(D119&lt;&gt;"",E119&lt;&gt;""),F119&lt;&gt;""),"Auf dieser Zeile den nächsten Eintrag machen, bitte","")))</f>
        <v/>
      </c>
      <c r="D120" s="20">
        <f>IF($C120="Schlusssaldo",SUM(D$11:D119),0)</f>
        <v>0</v>
      </c>
      <c r="E120" s="20">
        <f>IF($C120="Schlusssaldo",SUM(E$11:E119),0)</f>
        <v>0</v>
      </c>
      <c r="F120" s="21" t="str">
        <f t="shared" si="4"/>
        <v/>
      </c>
      <c r="G120" s="39"/>
      <c r="H120" s="1" t="str">
        <f t="shared" si="6"/>
        <v/>
      </c>
      <c r="O120" s="22">
        <f>IF(SUM(D$11:D120)=0,0.0001,IF(AND($F120&lt;&gt;"",$F119&lt;&gt;""),SUM(D$11:D120),0.00001))</f>
        <v>1E-4</v>
      </c>
      <c r="P120" s="22">
        <f>IF(SUM(E$11:E120)=0,0.0001,IF(AND($F120&lt;&gt;"",$F119&lt;&gt;""),SUM(E$11:E120),0.00001))</f>
        <v>1E-4</v>
      </c>
      <c r="Q120" s="1">
        <f>IF(OR(Q119=1,C119="Schlusssaldo"),1,0)</f>
        <v>1</v>
      </c>
    </row>
    <row r="121" spans="1:17" x14ac:dyDescent="0.2">
      <c r="A121" s="19"/>
      <c r="B121" s="15"/>
      <c r="C121" s="19" t="str">
        <f>IF(Q121=1,"",IF(AND(F119="",F118&gt;-10000000,O118&lt;&gt;0.00001),"Schlusssaldo",IF(AND(OR(D120&lt;&gt;"",E120&lt;&gt;""),F120&lt;&gt;""),"Auf dieser Zeile den nächsten Eintrag machen, bitte","")))</f>
        <v/>
      </c>
      <c r="D121" s="20">
        <f>IF($C121="Schlusssaldo",SUM(D$11:D120),0)</f>
        <v>0</v>
      </c>
      <c r="E121" s="20">
        <f>IF($C121="Schlusssaldo",SUM(E$11:E120),0)</f>
        <v>0</v>
      </c>
      <c r="F121" s="21" t="str">
        <f t="shared" si="4"/>
        <v/>
      </c>
      <c r="G121" s="39"/>
      <c r="H121" s="1" t="str">
        <f t="shared" si="6"/>
        <v/>
      </c>
      <c r="O121" s="22">
        <f>IF(SUM(D$11:D121)=0,0.0001,IF(AND($F121&lt;&gt;"",$F120&lt;&gt;""),SUM(D$11:D121),0.00001))</f>
        <v>1E-4</v>
      </c>
      <c r="P121" s="22">
        <f>IF(SUM(E$11:E121)=0,0.0001,IF(AND($F121&lt;&gt;"",$F120&lt;&gt;""),SUM(E$11:E121),0.00001))</f>
        <v>1E-4</v>
      </c>
      <c r="Q121" s="1">
        <f>IF(OR(Q120=1,C120="Schlusssaldo"),1,0)</f>
        <v>1</v>
      </c>
    </row>
    <row r="122" spans="1:17" x14ac:dyDescent="0.2">
      <c r="A122" s="19"/>
      <c r="B122" s="15"/>
      <c r="C122" s="19" t="str">
        <f>IF(Q122=1,"",IF(AND(F120="",F119&gt;-10000000,O119&lt;&gt;0.00001),"Schlusssaldo",IF(AND(OR(D121&lt;&gt;"",E121&lt;&gt;""),F121&lt;&gt;""),"Auf dieser Zeile den nächsten Eintrag machen, bitte","")))</f>
        <v/>
      </c>
      <c r="D122" s="20">
        <f>IF($C122="Schlusssaldo",SUM(D$11:D121),0)</f>
        <v>0</v>
      </c>
      <c r="E122" s="20">
        <f>IF($C122="Schlusssaldo",SUM(E$11:E121),0)</f>
        <v>0</v>
      </c>
      <c r="F122" s="21" t="str">
        <f t="shared" si="4"/>
        <v/>
      </c>
      <c r="G122" s="39"/>
      <c r="H122" s="1" t="str">
        <f t="shared" si="6"/>
        <v/>
      </c>
      <c r="O122" s="22">
        <f>IF(SUM(D$11:D122)=0,0.0001,IF(AND($F122&lt;&gt;"",$F121&lt;&gt;""),SUM(D$11:D122),0.00001))</f>
        <v>1E-4</v>
      </c>
      <c r="P122" s="22">
        <f>IF(SUM(E$11:E122)=0,0.0001,IF(AND($F122&lt;&gt;"",$F121&lt;&gt;""),SUM(E$11:E122),0.00001))</f>
        <v>1E-4</v>
      </c>
      <c r="Q122" s="1">
        <f>IF(OR(Q121=1,C121="Schlusssaldo"),1,0)</f>
        <v>1</v>
      </c>
    </row>
    <row r="123" spans="1:17" x14ac:dyDescent="0.2">
      <c r="A123" s="19"/>
      <c r="B123" s="15"/>
      <c r="C123" s="19" t="str">
        <f>IF(Q123=1,"",IF(AND(F121="",F120&gt;-10000000,O120&lt;&gt;0.00001),"Schlusssaldo",IF(AND(OR(D122&lt;&gt;"",E122&lt;&gt;""),F122&lt;&gt;""),"Auf dieser Zeile den nächsten Eintrag machen, bitte","")))</f>
        <v/>
      </c>
      <c r="D123" s="20">
        <f>IF($C123="Schlusssaldo",SUM(D$11:D122),0)</f>
        <v>0</v>
      </c>
      <c r="E123" s="20">
        <f>IF($C123="Schlusssaldo",SUM(E$11:E122),0)</f>
        <v>0</v>
      </c>
      <c r="F123" s="21" t="str">
        <f t="shared" si="4"/>
        <v/>
      </c>
      <c r="G123" s="39"/>
      <c r="H123" s="1" t="str">
        <f t="shared" si="6"/>
        <v/>
      </c>
      <c r="O123" s="22">
        <f>IF(SUM(D$11:D123)=0,0.0001,IF(AND($F123&lt;&gt;"",$F122&lt;&gt;""),SUM(D$11:D123),0.00001))</f>
        <v>1E-4</v>
      </c>
      <c r="P123" s="22">
        <f>IF(SUM(E$11:E123)=0,0.0001,IF(AND($F123&lt;&gt;"",$F122&lt;&gt;""),SUM(E$11:E123),0.00001))</f>
        <v>1E-4</v>
      </c>
      <c r="Q123" s="1">
        <f>IF(OR(Q122=1,C122="Schlusssaldo"),1,0)</f>
        <v>1</v>
      </c>
    </row>
    <row r="124" spans="1:17" x14ac:dyDescent="0.2">
      <c r="A124" s="19"/>
      <c r="B124" s="15"/>
      <c r="C124" s="19" t="str">
        <f>IF(Q124=1,"",IF(AND(F122="",F121&gt;-10000000,O121&lt;&gt;0.00001),"Schlusssaldo",IF(AND(OR(D123&lt;&gt;"",E123&lt;&gt;""),F123&lt;&gt;""),"Auf dieser Zeile den nächsten Eintrag machen, bitte","")))</f>
        <v/>
      </c>
      <c r="D124" s="20">
        <f>IF($C124="Schlusssaldo",SUM(D$11:D123),0)</f>
        <v>0</v>
      </c>
      <c r="E124" s="20">
        <f>IF($C124="Schlusssaldo",SUM(E$11:E123),0)</f>
        <v>0</v>
      </c>
      <c r="F124" s="21" t="str">
        <f t="shared" si="4"/>
        <v/>
      </c>
      <c r="G124" s="39"/>
      <c r="H124" s="1" t="str">
        <f t="shared" si="6"/>
        <v/>
      </c>
      <c r="O124" s="22">
        <f>IF(SUM(D$11:D124)=0,0.0001,IF(AND($F124&lt;&gt;"",$F123&lt;&gt;""),SUM(D$11:D124),0.00001))</f>
        <v>1E-4</v>
      </c>
      <c r="P124" s="22">
        <f>IF(SUM(E$11:E124)=0,0.0001,IF(AND($F124&lt;&gt;"",$F123&lt;&gt;""),SUM(E$11:E124),0.00001))</f>
        <v>1E-4</v>
      </c>
      <c r="Q124" s="1">
        <f>IF(OR(Q123=1,C123="Schlusssaldo"),1,0)</f>
        <v>1</v>
      </c>
    </row>
    <row r="125" spans="1:17" x14ac:dyDescent="0.2">
      <c r="A125" s="19"/>
      <c r="B125" s="15"/>
      <c r="C125" s="19" t="str">
        <f>IF(Q125=1,"",IF(AND(F123="",F122&gt;-10000000,O122&lt;&gt;0.00001),"Schlusssaldo",IF(AND(OR(D124&lt;&gt;"",E124&lt;&gt;""),F124&lt;&gt;""),"Auf dieser Zeile den nächsten Eintrag machen, bitte","")))</f>
        <v/>
      </c>
      <c r="D125" s="20">
        <f>IF($C125="Schlusssaldo",SUM(D$11:D124),0)</f>
        <v>0</v>
      </c>
      <c r="E125" s="20">
        <f>IF($C125="Schlusssaldo",SUM(E$11:E124),0)</f>
        <v>0</v>
      </c>
      <c r="F125" s="21" t="str">
        <f t="shared" si="4"/>
        <v/>
      </c>
      <c r="G125" s="39"/>
      <c r="H125" s="1" t="str">
        <f t="shared" si="6"/>
        <v/>
      </c>
      <c r="O125" s="22">
        <f>IF(SUM(D$11:D125)=0,0.0001,IF(AND($F125&lt;&gt;"",$F124&lt;&gt;""),SUM(D$11:D125),0.00001))</f>
        <v>1E-4</v>
      </c>
      <c r="P125" s="22">
        <f>IF(SUM(E$11:E125)=0,0.0001,IF(AND($F125&lt;&gt;"",$F124&lt;&gt;""),SUM(E$11:E125),0.00001))</f>
        <v>1E-4</v>
      </c>
      <c r="Q125" s="1">
        <f>IF(OR(Q124=1,C124="Schlusssaldo"),1,0)</f>
        <v>1</v>
      </c>
    </row>
    <row r="126" spans="1:17" x14ac:dyDescent="0.2">
      <c r="A126" s="19"/>
      <c r="B126" s="15"/>
      <c r="C126" s="19" t="str">
        <f>IF(Q126=1,"",IF(AND(F124="",F123&gt;-10000000,O123&lt;&gt;0.00001),"Schlusssaldo",IF(AND(OR(D125&lt;&gt;"",E125&lt;&gt;""),F125&lt;&gt;""),"Auf dieser Zeile den nächsten Eintrag machen, bitte","")))</f>
        <v/>
      </c>
      <c r="D126" s="20">
        <f>IF($C126="Schlusssaldo",SUM(D$11:D125),0)</f>
        <v>0</v>
      </c>
      <c r="E126" s="20">
        <f>IF($C126="Schlusssaldo",SUM(E$11:E125),0)</f>
        <v>0</v>
      </c>
      <c r="F126" s="21" t="str">
        <f t="shared" si="4"/>
        <v/>
      </c>
      <c r="G126" s="39"/>
      <c r="H126" s="1" t="str">
        <f t="shared" si="6"/>
        <v/>
      </c>
      <c r="O126" s="22">
        <f>IF(SUM(D$11:D126)=0,0.0001,IF(AND($F126&lt;&gt;"",$F125&lt;&gt;""),SUM(D$11:D126),0.00001))</f>
        <v>1E-4</v>
      </c>
      <c r="P126" s="22">
        <f>IF(SUM(E$11:E126)=0,0.0001,IF(AND($F126&lt;&gt;"",$F125&lt;&gt;""),SUM(E$11:E126),0.00001))</f>
        <v>1E-4</v>
      </c>
      <c r="Q126" s="1">
        <f>IF(OR(Q125=1,C125="Schlusssaldo"),1,0)</f>
        <v>1</v>
      </c>
    </row>
    <row r="127" spans="1:17" x14ac:dyDescent="0.2">
      <c r="A127" s="19"/>
      <c r="B127" s="15"/>
      <c r="C127" s="19" t="str">
        <f>IF(Q127=1,"",IF(AND(F125="",F124&gt;-10000000,O124&lt;&gt;0.00001),"Schlusssaldo",IF(AND(OR(D126&lt;&gt;"",E126&lt;&gt;""),F126&lt;&gt;""),"Auf dieser Zeile den nächsten Eintrag machen, bitte","")))</f>
        <v/>
      </c>
      <c r="D127" s="20">
        <f>IF($C127="Schlusssaldo",SUM(D$11:D126),0)</f>
        <v>0</v>
      </c>
      <c r="E127" s="20">
        <f>IF($C127="Schlusssaldo",SUM(E$11:E126),0)</f>
        <v>0</v>
      </c>
      <c r="F127" s="21" t="str">
        <f t="shared" si="4"/>
        <v/>
      </c>
      <c r="G127" s="39"/>
      <c r="H127" s="1" t="str">
        <f t="shared" si="6"/>
        <v/>
      </c>
      <c r="O127" s="22">
        <f>IF(SUM(D$11:D127)=0,0.0001,IF(AND($F127&lt;&gt;"",$F126&lt;&gt;""),SUM(D$11:D127),0.00001))</f>
        <v>1E-4</v>
      </c>
      <c r="P127" s="22">
        <f>IF(SUM(E$11:E127)=0,0.0001,IF(AND($F127&lt;&gt;"",$F126&lt;&gt;""),SUM(E$11:E127),0.00001))</f>
        <v>1E-4</v>
      </c>
      <c r="Q127" s="1">
        <f>IF(OR(Q126=1,C126="Schlusssaldo"),1,0)</f>
        <v>1</v>
      </c>
    </row>
    <row r="128" spans="1:17" x14ac:dyDescent="0.2">
      <c r="A128" s="19"/>
      <c r="B128" s="15"/>
      <c r="C128" s="19" t="str">
        <f>IF(Q128=1,"",IF(AND(F126="",F125&gt;-10000000,O125&lt;&gt;0.00001),"Schlusssaldo",IF(AND(OR(D127&lt;&gt;"",E127&lt;&gt;""),F127&lt;&gt;""),"Auf dieser Zeile den nächsten Eintrag machen, bitte","")))</f>
        <v/>
      </c>
      <c r="D128" s="20">
        <f>IF($C128="Schlusssaldo",SUM(D$11:D127),0)</f>
        <v>0</v>
      </c>
      <c r="E128" s="20">
        <f>IF($C128="Schlusssaldo",SUM(E$11:E127),0)</f>
        <v>0</v>
      </c>
      <c r="F128" s="21" t="str">
        <f t="shared" si="4"/>
        <v/>
      </c>
      <c r="G128" s="39"/>
      <c r="H128" s="1" t="str">
        <f t="shared" si="6"/>
        <v/>
      </c>
      <c r="O128" s="22">
        <f>IF(SUM(D$11:D128)=0,0.0001,IF(AND($F128&lt;&gt;"",$F127&lt;&gt;""),SUM(D$11:D128),0.00001))</f>
        <v>1E-4</v>
      </c>
      <c r="P128" s="22">
        <f>IF(SUM(E$11:E128)=0,0.0001,IF(AND($F128&lt;&gt;"",$F127&lt;&gt;""),SUM(E$11:E128),0.00001))</f>
        <v>1E-4</v>
      </c>
      <c r="Q128" s="1">
        <f>IF(OR(Q127=1,C127="Schlusssaldo"),1,0)</f>
        <v>1</v>
      </c>
    </row>
    <row r="129" spans="1:17" x14ac:dyDescent="0.2">
      <c r="A129" s="19"/>
      <c r="B129" s="15"/>
      <c r="C129" s="19" t="str">
        <f>IF(Q129=1,"",IF(AND(F127="",F126&gt;-10000000,O126&lt;&gt;0.00001),"Schlusssaldo",IF(AND(OR(D128&lt;&gt;"",E128&lt;&gt;""),F128&lt;&gt;""),"Auf dieser Zeile den nächsten Eintrag machen, bitte","")))</f>
        <v/>
      </c>
      <c r="D129" s="20">
        <f>IF($C129="Schlusssaldo",SUM(D$11:D128),0)</f>
        <v>0</v>
      </c>
      <c r="E129" s="20">
        <f>IF($C129="Schlusssaldo",SUM(E$11:E128),0)</f>
        <v>0</v>
      </c>
      <c r="F129" s="21" t="str">
        <f t="shared" si="4"/>
        <v/>
      </c>
      <c r="G129" s="39"/>
      <c r="H129" s="1" t="str">
        <f t="shared" si="6"/>
        <v/>
      </c>
      <c r="O129" s="22">
        <f>IF(SUM(D$11:D129)=0,0.0001,IF(AND($F129&lt;&gt;"",$F128&lt;&gt;""),SUM(D$11:D129),0.00001))</f>
        <v>1E-4</v>
      </c>
      <c r="P129" s="22">
        <f>IF(SUM(E$11:E129)=0,0.0001,IF(AND($F129&lt;&gt;"",$F128&lt;&gt;""),SUM(E$11:E129),0.00001))</f>
        <v>1E-4</v>
      </c>
      <c r="Q129" s="1">
        <f>IF(OR(Q128=1,C128="Schlusssaldo"),1,0)</f>
        <v>1</v>
      </c>
    </row>
    <row r="130" spans="1:17" x14ac:dyDescent="0.2">
      <c r="A130" s="19"/>
      <c r="B130" s="15"/>
      <c r="C130" s="19" t="str">
        <f>IF(Q130=1,"",IF(AND(F128="",F127&gt;-10000000,O127&lt;&gt;0.00001),"Schlusssaldo",IF(AND(OR(D129&lt;&gt;"",E129&lt;&gt;""),F129&lt;&gt;""),"Auf dieser Zeile den nächsten Eintrag machen, bitte","")))</f>
        <v/>
      </c>
      <c r="D130" s="20">
        <f>IF($C130="Schlusssaldo",SUM(D$11:D129),0)</f>
        <v>0</v>
      </c>
      <c r="E130" s="20">
        <f>IF($C130="Schlusssaldo",SUM(E$11:E129),0)</f>
        <v>0</v>
      </c>
      <c r="F130" s="21" t="str">
        <f t="shared" si="4"/>
        <v/>
      </c>
      <c r="G130" s="39"/>
      <c r="H130" s="1" t="str">
        <f t="shared" si="6"/>
        <v/>
      </c>
      <c r="O130" s="22">
        <f>IF(SUM(D$11:D130)=0,0.0001,IF(AND($F130&lt;&gt;"",$F129&lt;&gt;""),SUM(D$11:D130),0.00001))</f>
        <v>1E-4</v>
      </c>
      <c r="P130" s="22">
        <f>IF(SUM(E$11:E130)=0,0.0001,IF(AND($F130&lt;&gt;"",$F129&lt;&gt;""),SUM(E$11:E130),0.00001))</f>
        <v>1E-4</v>
      </c>
      <c r="Q130" s="1">
        <f>IF(OR(Q129=1,C129="Schlusssaldo"),1,0)</f>
        <v>1</v>
      </c>
    </row>
    <row r="131" spans="1:17" x14ac:dyDescent="0.2">
      <c r="A131" s="19"/>
      <c r="B131" s="15"/>
      <c r="C131" s="19" t="str">
        <f>IF(Q131=1,"",IF(AND(F129="",F128&gt;-10000000,O128&lt;&gt;0.00001),"Schlusssaldo",IF(AND(OR(D130&lt;&gt;"",E130&lt;&gt;""),F130&lt;&gt;""),"Auf dieser Zeile den nächsten Eintrag machen, bitte","")))</f>
        <v/>
      </c>
      <c r="D131" s="20">
        <f>IF($C131="Schlusssaldo",SUM(D$11:D130),0)</f>
        <v>0</v>
      </c>
      <c r="E131" s="20">
        <f>IF($C131="Schlusssaldo",SUM(E$11:E130),0)</f>
        <v>0</v>
      </c>
      <c r="F131" s="21" t="str">
        <f t="shared" si="4"/>
        <v/>
      </c>
      <c r="G131" s="39"/>
      <c r="H131" s="1" t="str">
        <f t="shared" si="6"/>
        <v/>
      </c>
      <c r="O131" s="22">
        <f>IF(SUM(D$11:D131)=0,0.0001,IF(AND($F131&lt;&gt;"",$F130&lt;&gt;""),SUM(D$11:D131),0.00001))</f>
        <v>1E-4</v>
      </c>
      <c r="P131" s="22">
        <f>IF(SUM(E$11:E131)=0,0.0001,IF(AND($F131&lt;&gt;"",$F130&lt;&gt;""),SUM(E$11:E131),0.00001))</f>
        <v>1E-4</v>
      </c>
      <c r="Q131" s="1">
        <f>IF(OR(Q130=1,C130="Schlusssaldo"),1,0)</f>
        <v>1</v>
      </c>
    </row>
    <row r="132" spans="1:17" x14ac:dyDescent="0.2">
      <c r="A132" s="19"/>
      <c r="B132" s="15"/>
      <c r="C132" s="19" t="str">
        <f>IF(Q132=1,"",IF(AND(F130="",F129&gt;-10000000,O129&lt;&gt;0.00001),"Schlusssaldo",IF(AND(OR(D131&lt;&gt;"",E131&lt;&gt;""),F131&lt;&gt;""),"Auf dieser Zeile den nächsten Eintrag machen, bitte","")))</f>
        <v/>
      </c>
      <c r="D132" s="20">
        <f>IF($C132="Schlusssaldo",SUM(D$11:D131),0)</f>
        <v>0</v>
      </c>
      <c r="E132" s="20">
        <f>IF($C132="Schlusssaldo",SUM(E$11:E131),0)</f>
        <v>0</v>
      </c>
      <c r="F132" s="21" t="str">
        <f t="shared" si="4"/>
        <v/>
      </c>
      <c r="G132" s="39"/>
      <c r="H132" s="1" t="str">
        <f t="shared" si="6"/>
        <v/>
      </c>
      <c r="O132" s="22">
        <f>IF(SUM(D$11:D132)=0,0.0001,IF(AND($F132&lt;&gt;"",$F131&lt;&gt;""),SUM(D$11:D132),0.00001))</f>
        <v>1E-4</v>
      </c>
      <c r="P132" s="22">
        <f>IF(SUM(E$11:E132)=0,0.0001,IF(AND($F132&lt;&gt;"",$F131&lt;&gt;""),SUM(E$11:E132),0.00001))</f>
        <v>1E-4</v>
      </c>
      <c r="Q132" s="1">
        <f>IF(OR(Q131=1,C131="Schlusssaldo"),1,0)</f>
        <v>1</v>
      </c>
    </row>
    <row r="133" spans="1:17" x14ac:dyDescent="0.2">
      <c r="A133" s="19"/>
      <c r="B133" s="15"/>
      <c r="C133" s="19" t="str">
        <f>IF(Q133=1,"",IF(AND(F131="",F130&gt;-10000000,O130&lt;&gt;0.00001),"Schlusssaldo",IF(AND(OR(D132&lt;&gt;"",E132&lt;&gt;""),F132&lt;&gt;""),"Auf dieser Zeile den nächsten Eintrag machen, bitte","")))</f>
        <v/>
      </c>
      <c r="D133" s="20">
        <f>IF($C133="Schlusssaldo",SUM(D$11:D132),0)</f>
        <v>0</v>
      </c>
      <c r="E133" s="20">
        <f>IF($C133="Schlusssaldo",SUM(E$11:E132),0)</f>
        <v>0</v>
      </c>
      <c r="F133" s="21" t="str">
        <f t="shared" si="4"/>
        <v/>
      </c>
      <c r="G133" s="39"/>
      <c r="H133" s="1" t="str">
        <f t="shared" si="6"/>
        <v/>
      </c>
      <c r="O133" s="22">
        <f>IF(SUM(D$11:D133)=0,0.0001,IF(AND($F133&lt;&gt;"",$F132&lt;&gt;""),SUM(D$11:D133),0.00001))</f>
        <v>1E-4</v>
      </c>
      <c r="P133" s="22">
        <f>IF(SUM(E$11:E133)=0,0.0001,IF(AND($F133&lt;&gt;"",$F132&lt;&gt;""),SUM(E$11:E133),0.00001))</f>
        <v>1E-4</v>
      </c>
      <c r="Q133" s="1">
        <f>IF(OR(Q132=1,C132="Schlusssaldo"),1,0)</f>
        <v>1</v>
      </c>
    </row>
    <row r="134" spans="1:17" x14ac:dyDescent="0.2">
      <c r="A134" s="19"/>
      <c r="B134" s="15"/>
      <c r="C134" s="19" t="str">
        <f>IF(Q134=1,"",IF(AND(F132="",F131&gt;-10000000,O131&lt;&gt;0.00001),"Schlusssaldo",IF(AND(OR(D133&lt;&gt;"",E133&lt;&gt;""),F133&lt;&gt;""),"Auf dieser Zeile den nächsten Eintrag machen, bitte","")))</f>
        <v/>
      </c>
      <c r="D134" s="20">
        <f>IF($C134="Schlusssaldo",SUM(D$11:D133),0)</f>
        <v>0</v>
      </c>
      <c r="E134" s="20">
        <f>IF($C134="Schlusssaldo",SUM(E$11:E133),0)</f>
        <v>0</v>
      </c>
      <c r="F134" s="21" t="str">
        <f t="shared" si="4"/>
        <v/>
      </c>
      <c r="G134" s="39"/>
      <c r="H134" s="1" t="str">
        <f t="shared" si="6"/>
        <v/>
      </c>
      <c r="O134" s="22">
        <f>IF(SUM(D$11:D134)=0,0.0001,IF(AND($F134&lt;&gt;"",$F133&lt;&gt;""),SUM(D$11:D134),0.00001))</f>
        <v>1E-4</v>
      </c>
      <c r="P134" s="22">
        <f>IF(SUM(E$11:E134)=0,0.0001,IF(AND($F134&lt;&gt;"",$F133&lt;&gt;""),SUM(E$11:E134),0.00001))</f>
        <v>1E-4</v>
      </c>
      <c r="Q134" s="1">
        <f>IF(OR(Q133=1,C133="Schlusssaldo"),1,0)</f>
        <v>1</v>
      </c>
    </row>
    <row r="135" spans="1:17" x14ac:dyDescent="0.2">
      <c r="A135" s="19"/>
      <c r="B135" s="15"/>
      <c r="C135" s="19" t="str">
        <f>IF(Q135=1,"",IF(AND(F133="",F132&gt;-10000000,O132&lt;&gt;0.00001),"Schlusssaldo",IF(AND(OR(D134&lt;&gt;"",E134&lt;&gt;""),F134&lt;&gt;""),"Auf dieser Zeile den nächsten Eintrag machen, bitte","")))</f>
        <v/>
      </c>
      <c r="D135" s="20">
        <f>IF($C135="Schlusssaldo",SUM(D$11:D134),0)</f>
        <v>0</v>
      </c>
      <c r="E135" s="20">
        <f>IF($C135="Schlusssaldo",SUM(E$11:E134),0)</f>
        <v>0</v>
      </c>
      <c r="F135" s="21" t="str">
        <f t="shared" si="4"/>
        <v/>
      </c>
      <c r="G135" s="39"/>
      <c r="H135" s="1" t="str">
        <f t="shared" si="6"/>
        <v/>
      </c>
      <c r="O135" s="22">
        <f>IF(SUM(D$11:D135)=0,0.0001,IF(AND($F135&lt;&gt;"",$F134&lt;&gt;""),SUM(D$11:D135),0.00001))</f>
        <v>1E-4</v>
      </c>
      <c r="P135" s="22">
        <f>IF(SUM(E$11:E135)=0,0.0001,IF(AND($F135&lt;&gt;"",$F134&lt;&gt;""),SUM(E$11:E135),0.00001))</f>
        <v>1E-4</v>
      </c>
      <c r="Q135" s="1">
        <f>IF(OR(Q134=1,C134="Schlusssaldo"),1,0)</f>
        <v>1</v>
      </c>
    </row>
    <row r="136" spans="1:17" x14ac:dyDescent="0.2">
      <c r="A136" s="19"/>
      <c r="B136" s="15"/>
      <c r="C136" s="19" t="str">
        <f>IF(Q136=1,"",IF(AND(F134="",F133&gt;-10000000,O133&lt;&gt;0.00001),"Schlusssaldo",IF(AND(OR(D135&lt;&gt;"",E135&lt;&gt;""),F135&lt;&gt;""),"Auf dieser Zeile den nächsten Eintrag machen, bitte","")))</f>
        <v/>
      </c>
      <c r="D136" s="20">
        <f>IF($C136="Schlusssaldo",SUM(D$11:D135),0)</f>
        <v>0</v>
      </c>
      <c r="E136" s="20">
        <f>IF($C136="Schlusssaldo",SUM(E$11:E135),0)</f>
        <v>0</v>
      </c>
      <c r="F136" s="21" t="str">
        <f t="shared" si="4"/>
        <v/>
      </c>
      <c r="G136" s="39"/>
      <c r="H136" s="1" t="str">
        <f t="shared" si="6"/>
        <v/>
      </c>
      <c r="O136" s="22">
        <f>IF(SUM(D$11:D136)=0,0.0001,IF(AND($F136&lt;&gt;"",$F135&lt;&gt;""),SUM(D$11:D136),0.00001))</f>
        <v>1E-4</v>
      </c>
      <c r="P136" s="22">
        <f>IF(SUM(E$11:E136)=0,0.0001,IF(AND($F136&lt;&gt;"",$F135&lt;&gt;""),SUM(E$11:E136),0.00001))</f>
        <v>1E-4</v>
      </c>
      <c r="Q136" s="1">
        <f>IF(OR(Q135=1,C135="Schlusssaldo"),1,0)</f>
        <v>1</v>
      </c>
    </row>
    <row r="137" spans="1:17" x14ac:dyDescent="0.2">
      <c r="A137" s="19"/>
      <c r="B137" s="15"/>
      <c r="C137" s="19" t="str">
        <f>IF(Q137=1,"",IF(AND(F135="",F134&gt;-10000000,O134&lt;&gt;0.00001),"Schlusssaldo",IF(AND(OR(D136&lt;&gt;"",E136&lt;&gt;""),F136&lt;&gt;""),"Auf dieser Zeile den nächsten Eintrag machen, bitte","")))</f>
        <v/>
      </c>
      <c r="D137" s="20">
        <f>IF($C137="Schlusssaldo",SUM(D$11:D136),0)</f>
        <v>0</v>
      </c>
      <c r="E137" s="20">
        <f>IF($C137="Schlusssaldo",SUM(E$11:E136),0)</f>
        <v>0</v>
      </c>
      <c r="F137" s="21" t="str">
        <f t="shared" si="4"/>
        <v/>
      </c>
      <c r="G137" s="39"/>
      <c r="H137" s="1" t="str">
        <f t="shared" si="6"/>
        <v/>
      </c>
      <c r="O137" s="22">
        <f>IF(SUM(D$11:D137)=0,0.0001,IF(AND($F137&lt;&gt;"",$F136&lt;&gt;""),SUM(D$11:D137),0.00001))</f>
        <v>1E-4</v>
      </c>
      <c r="P137" s="22">
        <f>IF(SUM(E$11:E137)=0,0.0001,IF(AND($F137&lt;&gt;"",$F136&lt;&gt;""),SUM(E$11:E137),0.00001))</f>
        <v>1E-4</v>
      </c>
      <c r="Q137" s="1">
        <f>IF(OR(Q136=1,C136="Schlusssaldo"),1,0)</f>
        <v>1</v>
      </c>
    </row>
    <row r="138" spans="1:17" x14ac:dyDescent="0.2">
      <c r="A138" s="19"/>
      <c r="B138" s="15"/>
      <c r="C138" s="19" t="str">
        <f>IF(Q138=1,"",IF(AND(F136="",F135&gt;-10000000,O135&lt;&gt;0.00001),"Schlusssaldo",IF(AND(OR(D137&lt;&gt;"",E137&lt;&gt;""),F137&lt;&gt;""),"Auf dieser Zeile den nächsten Eintrag machen, bitte","")))</f>
        <v/>
      </c>
      <c r="D138" s="20">
        <f>IF($C138="Schlusssaldo",SUM(D$11:D137),0)</f>
        <v>0</v>
      </c>
      <c r="E138" s="20">
        <f>IF($C138="Schlusssaldo",SUM(E$11:E137),0)</f>
        <v>0</v>
      </c>
      <c r="F138" s="21" t="str">
        <f t="shared" si="4"/>
        <v/>
      </c>
      <c r="G138" s="39"/>
      <c r="H138" s="1" t="str">
        <f t="shared" si="6"/>
        <v/>
      </c>
      <c r="O138" s="22">
        <f>IF(SUM(D$11:D138)=0,0.0001,IF(AND($F138&lt;&gt;"",$F137&lt;&gt;""),SUM(D$11:D138),0.00001))</f>
        <v>1E-4</v>
      </c>
      <c r="P138" s="22">
        <f>IF(SUM(E$11:E138)=0,0.0001,IF(AND($F138&lt;&gt;"",$F137&lt;&gt;""),SUM(E$11:E138),0.00001))</f>
        <v>1E-4</v>
      </c>
      <c r="Q138" s="1">
        <f>IF(OR(Q137=1,C137="Schlusssaldo"),1,0)</f>
        <v>1</v>
      </c>
    </row>
    <row r="139" spans="1:17" x14ac:dyDescent="0.2">
      <c r="A139" s="19"/>
      <c r="B139" s="15"/>
      <c r="C139" s="19" t="str">
        <f>IF(Q139=1,"",IF(AND(F137="",F136&gt;-10000000,O136&lt;&gt;0.00001),"Schlusssaldo",IF(AND(OR(D138&lt;&gt;"",E138&lt;&gt;""),F138&lt;&gt;""),"Auf dieser Zeile den nächsten Eintrag machen, bitte","")))</f>
        <v/>
      </c>
      <c r="D139" s="20">
        <f>IF($C139="Schlusssaldo",SUM(D$11:D138),0)</f>
        <v>0</v>
      </c>
      <c r="E139" s="20">
        <f>IF($C139="Schlusssaldo",SUM(E$11:E138),0)</f>
        <v>0</v>
      </c>
      <c r="F139" s="21" t="str">
        <f t="shared" si="4"/>
        <v/>
      </c>
      <c r="G139" s="39"/>
      <c r="H139" s="1" t="str">
        <f t="shared" si="6"/>
        <v/>
      </c>
      <c r="O139" s="22">
        <f>IF(SUM(D$11:D139)=0,0.0001,IF(AND($F139&lt;&gt;"",$F138&lt;&gt;""),SUM(D$11:D139),0.00001))</f>
        <v>1E-4</v>
      </c>
      <c r="P139" s="22">
        <f>IF(SUM(E$11:E139)=0,0.0001,IF(AND($F139&lt;&gt;"",$F138&lt;&gt;""),SUM(E$11:E139),0.00001))</f>
        <v>1E-4</v>
      </c>
      <c r="Q139" s="1">
        <f>IF(OR(Q138=1,C138="Schlusssaldo"),1,0)</f>
        <v>1</v>
      </c>
    </row>
    <row r="140" spans="1:17" x14ac:dyDescent="0.2">
      <c r="A140" s="19"/>
      <c r="B140" s="15"/>
      <c r="C140" s="19" t="str">
        <f>IF(Q140=1,"",IF(AND(F138="",F137&gt;-10000000,O137&lt;&gt;0.00001),"Schlusssaldo",IF(AND(OR(D139&lt;&gt;"",E139&lt;&gt;""),F139&lt;&gt;""),"Auf dieser Zeile den nächsten Eintrag machen, bitte","")))</f>
        <v/>
      </c>
      <c r="D140" s="20">
        <f>IF($C140="Schlusssaldo",SUM(D$11:D139),0)</f>
        <v>0</v>
      </c>
      <c r="E140" s="20">
        <f>IF($C140="Schlusssaldo",SUM(E$11:E139),0)</f>
        <v>0</v>
      </c>
      <c r="F140" s="21" t="str">
        <f t="shared" ref="F140:F203" si="7">IF(C140="Schlusssaldo",F137,IF(OR(F139="Schlusssaldo",F139=""),"",IF(F139=F139+D140-E140,"",F139+D140-E140)))</f>
        <v/>
      </c>
      <c r="G140" s="39"/>
      <c r="H140" s="1" t="str">
        <f t="shared" si="6"/>
        <v/>
      </c>
      <c r="O140" s="22">
        <f>IF(SUM(D$11:D140)=0,0.0001,IF(AND($F140&lt;&gt;"",$F139&lt;&gt;""),SUM(D$11:D140),0.00001))</f>
        <v>1E-4</v>
      </c>
      <c r="P140" s="22">
        <f>IF(SUM(E$11:E140)=0,0.0001,IF(AND($F140&lt;&gt;"",$F139&lt;&gt;""),SUM(E$11:E140),0.00001))</f>
        <v>1E-4</v>
      </c>
      <c r="Q140" s="1">
        <f>IF(OR(Q139=1,C139="Schlusssaldo"),1,0)</f>
        <v>1</v>
      </c>
    </row>
    <row r="141" spans="1:17" x14ac:dyDescent="0.2">
      <c r="A141" s="19"/>
      <c r="B141" s="15"/>
      <c r="C141" s="19" t="str">
        <f>IF(Q141=1,"",IF(AND(F139="",F138&gt;-10000000,O138&lt;&gt;0.00001),"Schlusssaldo",IF(AND(OR(D140&lt;&gt;"",E140&lt;&gt;""),F140&lt;&gt;""),"Auf dieser Zeile den nächsten Eintrag machen, bitte","")))</f>
        <v/>
      </c>
      <c r="D141" s="20">
        <f>IF($C141="Schlusssaldo",SUM(D$11:D140),0)</f>
        <v>0</v>
      </c>
      <c r="E141" s="20">
        <f>IF($C141="Schlusssaldo",SUM(E$11:E140),0)</f>
        <v>0</v>
      </c>
      <c r="F141" s="21" t="str">
        <f t="shared" si="7"/>
        <v/>
      </c>
      <c r="G141" s="39"/>
      <c r="H141" s="1" t="str">
        <f t="shared" ref="H141:H172" si="8">IF(C141="Schlusssaldo","",IF(AND(D141&lt;&gt;0,E141&lt;&gt;0,F141&lt;&gt;F138),"Nur einen Betrag eingeben, bitte",IF(AND(D141=0,E141=0,B142&lt;&gt;""),"Bitte Betrag eingeben.",IF(AND(F$4&lt;&gt;"",B141&gt;F$4),"Datum der Buchung liegt nach 'bis'-Datum in Feld F3",""))))</f>
        <v/>
      </c>
      <c r="O141" s="22">
        <f>IF(SUM(D$11:D141)=0,0.0001,IF(AND($F141&lt;&gt;"",$F140&lt;&gt;""),SUM(D$11:D141),0.00001))</f>
        <v>1E-4</v>
      </c>
      <c r="P141" s="22">
        <f>IF(SUM(E$11:E141)=0,0.0001,IF(AND($F141&lt;&gt;"",$F140&lt;&gt;""),SUM(E$11:E141),0.00001))</f>
        <v>1E-4</v>
      </c>
      <c r="Q141" s="1">
        <f>IF(OR(Q140=1,C140="Schlusssaldo"),1,0)</f>
        <v>1</v>
      </c>
    </row>
    <row r="142" spans="1:17" x14ac:dyDescent="0.2">
      <c r="A142" s="19"/>
      <c r="B142" s="15"/>
      <c r="C142" s="19" t="str">
        <f>IF(Q142=1,"",IF(AND(F140="",F139&gt;-10000000,O139&lt;&gt;0.00001),"Schlusssaldo",IF(AND(OR(D141&lt;&gt;"",E141&lt;&gt;""),F141&lt;&gt;""),"Auf dieser Zeile den nächsten Eintrag machen, bitte","")))</f>
        <v/>
      </c>
      <c r="D142" s="20">
        <f>IF($C142="Schlusssaldo",SUM(D$11:D141),0)</f>
        <v>0</v>
      </c>
      <c r="E142" s="20">
        <f>IF($C142="Schlusssaldo",SUM(E$11:E141),0)</f>
        <v>0</v>
      </c>
      <c r="F142" s="21" t="str">
        <f t="shared" si="7"/>
        <v/>
      </c>
      <c r="G142" s="39"/>
      <c r="H142" s="1" t="str">
        <f t="shared" si="8"/>
        <v/>
      </c>
      <c r="O142" s="22">
        <f>IF(SUM(D$11:D142)=0,0.0001,IF(AND($F142&lt;&gt;"",$F141&lt;&gt;""),SUM(D$11:D142),0.00001))</f>
        <v>1E-4</v>
      </c>
      <c r="P142" s="22">
        <f>IF(SUM(E$11:E142)=0,0.0001,IF(AND($F142&lt;&gt;"",$F141&lt;&gt;""),SUM(E$11:E142),0.00001))</f>
        <v>1E-4</v>
      </c>
      <c r="Q142" s="1">
        <f>IF(OR(Q141=1,C141="Schlusssaldo"),1,0)</f>
        <v>1</v>
      </c>
    </row>
    <row r="143" spans="1:17" x14ac:dyDescent="0.2">
      <c r="A143" s="19"/>
      <c r="B143" s="15"/>
      <c r="C143" s="19" t="str">
        <f>IF(Q143=1,"",IF(AND(F141="",F140&gt;-10000000,O140&lt;&gt;0.00001),"Schlusssaldo",IF(AND(OR(D142&lt;&gt;"",E142&lt;&gt;""),F142&lt;&gt;""),"Auf dieser Zeile den nächsten Eintrag machen, bitte","")))</f>
        <v/>
      </c>
      <c r="D143" s="20">
        <f>IF($C143="Schlusssaldo",SUM(D$11:D142),0)</f>
        <v>0</v>
      </c>
      <c r="E143" s="20">
        <f>IF($C143="Schlusssaldo",SUM(E$11:E142),0)</f>
        <v>0</v>
      </c>
      <c r="F143" s="21" t="str">
        <f t="shared" si="7"/>
        <v/>
      </c>
      <c r="G143" s="39"/>
      <c r="H143" s="1" t="str">
        <f t="shared" si="8"/>
        <v/>
      </c>
      <c r="O143" s="22">
        <f>IF(SUM(D$11:D143)=0,0.0001,IF(AND($F143&lt;&gt;"",$F142&lt;&gt;""),SUM(D$11:D143),0.00001))</f>
        <v>1E-4</v>
      </c>
      <c r="P143" s="22">
        <f>IF(SUM(E$11:E143)=0,0.0001,IF(AND($F143&lt;&gt;"",$F142&lt;&gt;""),SUM(E$11:E143),0.00001))</f>
        <v>1E-4</v>
      </c>
      <c r="Q143" s="1">
        <f>IF(OR(Q142=1,C142="Schlusssaldo"),1,0)</f>
        <v>1</v>
      </c>
    </row>
    <row r="144" spans="1:17" x14ac:dyDescent="0.2">
      <c r="A144" s="19"/>
      <c r="B144" s="15"/>
      <c r="C144" s="19" t="str">
        <f>IF(Q144=1,"",IF(AND(F142="",F141&gt;-10000000,O141&lt;&gt;0.00001),"Schlusssaldo",IF(AND(OR(D143&lt;&gt;"",E143&lt;&gt;""),F143&lt;&gt;""),"Auf dieser Zeile den nächsten Eintrag machen, bitte","")))</f>
        <v/>
      </c>
      <c r="D144" s="20">
        <f>IF($C144="Schlusssaldo",SUM(D$11:D143),0)</f>
        <v>0</v>
      </c>
      <c r="E144" s="20">
        <f>IF($C144="Schlusssaldo",SUM(E$11:E143),0)</f>
        <v>0</v>
      </c>
      <c r="F144" s="21" t="str">
        <f t="shared" si="7"/>
        <v/>
      </c>
      <c r="G144" s="39"/>
      <c r="H144" s="1" t="str">
        <f t="shared" si="8"/>
        <v/>
      </c>
      <c r="O144" s="22">
        <f>IF(SUM(D$11:D144)=0,0.0001,IF(AND($F144&lt;&gt;"",$F143&lt;&gt;""),SUM(D$11:D144),0.00001))</f>
        <v>1E-4</v>
      </c>
      <c r="P144" s="22">
        <f>IF(SUM(E$11:E144)=0,0.0001,IF(AND($F144&lt;&gt;"",$F143&lt;&gt;""),SUM(E$11:E144),0.00001))</f>
        <v>1E-4</v>
      </c>
      <c r="Q144" s="1">
        <f>IF(OR(Q143=1,C143="Schlusssaldo"),1,0)</f>
        <v>1</v>
      </c>
    </row>
    <row r="145" spans="1:17" x14ac:dyDescent="0.2">
      <c r="A145" s="19"/>
      <c r="B145" s="15"/>
      <c r="C145" s="19" t="str">
        <f>IF(Q145=1,"",IF(AND(F143="",F142&gt;-10000000,O142&lt;&gt;0.00001),"Schlusssaldo",IF(AND(OR(D144&lt;&gt;"",E144&lt;&gt;""),F144&lt;&gt;""),"Auf dieser Zeile den nächsten Eintrag machen, bitte","")))</f>
        <v/>
      </c>
      <c r="D145" s="20">
        <f>IF($C145="Schlusssaldo",SUM(D$11:D144),0)</f>
        <v>0</v>
      </c>
      <c r="E145" s="20">
        <f>IF($C145="Schlusssaldo",SUM(E$11:E144),0)</f>
        <v>0</v>
      </c>
      <c r="F145" s="21" t="str">
        <f t="shared" si="7"/>
        <v/>
      </c>
      <c r="G145" s="39"/>
      <c r="H145" s="1" t="str">
        <f t="shared" si="8"/>
        <v/>
      </c>
      <c r="O145" s="22">
        <f>IF(SUM(D$11:D145)=0,0.0001,IF(AND($F145&lt;&gt;"",$F144&lt;&gt;""),SUM(D$11:D145),0.00001))</f>
        <v>1E-4</v>
      </c>
      <c r="P145" s="22">
        <f>IF(SUM(E$11:E145)=0,0.0001,IF(AND($F145&lt;&gt;"",$F144&lt;&gt;""),SUM(E$11:E145),0.00001))</f>
        <v>1E-4</v>
      </c>
      <c r="Q145" s="1">
        <f>IF(OR(Q144=1,C144="Schlusssaldo"),1,0)</f>
        <v>1</v>
      </c>
    </row>
    <row r="146" spans="1:17" x14ac:dyDescent="0.2">
      <c r="A146" s="19"/>
      <c r="B146" s="15"/>
      <c r="C146" s="19" t="str">
        <f>IF(Q146=1,"",IF(AND(F144="",F143&gt;-10000000,O143&lt;&gt;0.00001),"Schlusssaldo",IF(AND(OR(D145&lt;&gt;"",E145&lt;&gt;""),F145&lt;&gt;""),"Auf dieser Zeile den nächsten Eintrag machen, bitte","")))</f>
        <v/>
      </c>
      <c r="D146" s="20">
        <f>IF($C146="Schlusssaldo",SUM(D$11:D145),0)</f>
        <v>0</v>
      </c>
      <c r="E146" s="20">
        <f>IF($C146="Schlusssaldo",SUM(E$11:E145),0)</f>
        <v>0</v>
      </c>
      <c r="F146" s="21" t="str">
        <f t="shared" si="7"/>
        <v/>
      </c>
      <c r="G146" s="39"/>
      <c r="H146" s="1" t="str">
        <f t="shared" si="8"/>
        <v/>
      </c>
      <c r="O146" s="22">
        <f>IF(SUM(D$11:D146)=0,0.0001,IF(AND($F146&lt;&gt;"",$F145&lt;&gt;""),SUM(D$11:D146),0.00001))</f>
        <v>1E-4</v>
      </c>
      <c r="P146" s="22">
        <f>IF(SUM(E$11:E146)=0,0.0001,IF(AND($F146&lt;&gt;"",$F145&lt;&gt;""),SUM(E$11:E146),0.00001))</f>
        <v>1E-4</v>
      </c>
      <c r="Q146" s="1">
        <f>IF(OR(Q145=1,C145="Schlusssaldo"),1,0)</f>
        <v>1</v>
      </c>
    </row>
    <row r="147" spans="1:17" x14ac:dyDescent="0.2">
      <c r="A147" s="19"/>
      <c r="B147" s="15"/>
      <c r="C147" s="19" t="str">
        <f>IF(Q147=1,"",IF(AND(F145="",F144&gt;-10000000,O144&lt;&gt;0.00001),"Schlusssaldo",IF(AND(OR(D146&lt;&gt;"",E146&lt;&gt;""),F146&lt;&gt;""),"Auf dieser Zeile den nächsten Eintrag machen, bitte","")))</f>
        <v/>
      </c>
      <c r="D147" s="20">
        <f>IF($C147="Schlusssaldo",SUM(D$11:D146),0)</f>
        <v>0</v>
      </c>
      <c r="E147" s="20">
        <f>IF($C147="Schlusssaldo",SUM(E$11:E146),0)</f>
        <v>0</v>
      </c>
      <c r="F147" s="21" t="str">
        <f t="shared" si="7"/>
        <v/>
      </c>
      <c r="G147" s="39"/>
      <c r="H147" s="1" t="str">
        <f t="shared" si="8"/>
        <v/>
      </c>
      <c r="O147" s="22">
        <f>IF(SUM(D$11:D147)=0,0.0001,IF(AND($F147&lt;&gt;"",$F146&lt;&gt;""),SUM(D$11:D147),0.00001))</f>
        <v>1E-4</v>
      </c>
      <c r="P147" s="22">
        <f>IF(SUM(E$11:E147)=0,0.0001,IF(AND($F147&lt;&gt;"",$F146&lt;&gt;""),SUM(E$11:E147),0.00001))</f>
        <v>1E-4</v>
      </c>
      <c r="Q147" s="1">
        <f>IF(OR(Q146=1,C146="Schlusssaldo"),1,0)</f>
        <v>1</v>
      </c>
    </row>
    <row r="148" spans="1:17" x14ac:dyDescent="0.2">
      <c r="A148" s="19"/>
      <c r="B148" s="15"/>
      <c r="C148" s="19" t="str">
        <f>IF(Q148=1,"",IF(AND(F146="",F145&gt;-10000000,O145&lt;&gt;0.00001),"Schlusssaldo",IF(AND(OR(D147&lt;&gt;"",E147&lt;&gt;""),F147&lt;&gt;""),"Auf dieser Zeile den nächsten Eintrag machen, bitte","")))</f>
        <v/>
      </c>
      <c r="D148" s="20">
        <f>IF($C148="Schlusssaldo",SUM(D$11:D147),0)</f>
        <v>0</v>
      </c>
      <c r="E148" s="20">
        <f>IF($C148="Schlusssaldo",SUM(E$11:E147),0)</f>
        <v>0</v>
      </c>
      <c r="F148" s="21" t="str">
        <f t="shared" si="7"/>
        <v/>
      </c>
      <c r="G148" s="39"/>
      <c r="H148" s="1" t="str">
        <f t="shared" si="8"/>
        <v/>
      </c>
      <c r="O148" s="22">
        <f>IF(SUM(D$11:D148)=0,0.0001,IF(AND($F148&lt;&gt;"",$F147&lt;&gt;""),SUM(D$11:D148),0.00001))</f>
        <v>1E-4</v>
      </c>
      <c r="P148" s="22">
        <f>IF(SUM(E$11:E148)=0,0.0001,IF(AND($F148&lt;&gt;"",$F147&lt;&gt;""),SUM(E$11:E148),0.00001))</f>
        <v>1E-4</v>
      </c>
      <c r="Q148" s="1">
        <f>IF(OR(Q147=1,C147="Schlusssaldo"),1,0)</f>
        <v>1</v>
      </c>
    </row>
    <row r="149" spans="1:17" x14ac:dyDescent="0.2">
      <c r="A149" s="19"/>
      <c r="B149" s="15"/>
      <c r="C149" s="19" t="str">
        <f>IF(Q149=1,"",IF(AND(F147="",F146&gt;-10000000,O146&lt;&gt;0.00001),"Schlusssaldo",IF(AND(OR(D148&lt;&gt;"",E148&lt;&gt;""),F148&lt;&gt;""),"Auf dieser Zeile den nächsten Eintrag machen, bitte","")))</f>
        <v/>
      </c>
      <c r="D149" s="20">
        <f>IF($C149="Schlusssaldo",SUM(D$11:D148),0)</f>
        <v>0</v>
      </c>
      <c r="E149" s="20">
        <f>IF($C149="Schlusssaldo",SUM(E$11:E148),0)</f>
        <v>0</v>
      </c>
      <c r="F149" s="21" t="str">
        <f t="shared" si="7"/>
        <v/>
      </c>
      <c r="G149" s="39"/>
      <c r="H149" s="1" t="str">
        <f t="shared" si="8"/>
        <v/>
      </c>
      <c r="O149" s="22">
        <f>IF(SUM(D$11:D149)=0,0.0001,IF(AND($F149&lt;&gt;"",$F148&lt;&gt;""),SUM(D$11:D149),0.00001))</f>
        <v>1E-4</v>
      </c>
      <c r="P149" s="22">
        <f>IF(SUM(E$11:E149)=0,0.0001,IF(AND($F149&lt;&gt;"",$F148&lt;&gt;""),SUM(E$11:E149),0.00001))</f>
        <v>1E-4</v>
      </c>
      <c r="Q149" s="1">
        <f>IF(OR(Q148=1,C148="Schlusssaldo"),1,0)</f>
        <v>1</v>
      </c>
    </row>
    <row r="150" spans="1:17" x14ac:dyDescent="0.2">
      <c r="A150" s="19"/>
      <c r="B150" s="15"/>
      <c r="C150" s="19" t="str">
        <f>IF(Q150=1,"",IF(AND(F148="",F147&gt;-10000000,O147&lt;&gt;0.00001),"Schlusssaldo",IF(AND(OR(D149&lt;&gt;"",E149&lt;&gt;""),F149&lt;&gt;""),"Auf dieser Zeile den nächsten Eintrag machen, bitte","")))</f>
        <v/>
      </c>
      <c r="D150" s="20">
        <f>IF($C150="Schlusssaldo",SUM(D$11:D149),0)</f>
        <v>0</v>
      </c>
      <c r="E150" s="20">
        <f>IF($C150="Schlusssaldo",SUM(E$11:E149),0)</f>
        <v>0</v>
      </c>
      <c r="F150" s="21" t="str">
        <f t="shared" si="7"/>
        <v/>
      </c>
      <c r="G150" s="39"/>
      <c r="H150" s="1" t="str">
        <f t="shared" si="8"/>
        <v/>
      </c>
      <c r="O150" s="22">
        <f>IF(SUM(D$11:D150)=0,0.0001,IF(AND($F150&lt;&gt;"",$F149&lt;&gt;""),SUM(D$11:D150),0.00001))</f>
        <v>1E-4</v>
      </c>
      <c r="P150" s="22">
        <f>IF(SUM(E$11:E150)=0,0.0001,IF(AND($F150&lt;&gt;"",$F149&lt;&gt;""),SUM(E$11:E150),0.00001))</f>
        <v>1E-4</v>
      </c>
      <c r="Q150" s="1">
        <f>IF(OR(Q149=1,C149="Schlusssaldo"),1,0)</f>
        <v>1</v>
      </c>
    </row>
    <row r="151" spans="1:17" x14ac:dyDescent="0.2">
      <c r="A151" s="19"/>
      <c r="B151" s="15"/>
      <c r="C151" s="19" t="str">
        <f>IF(Q151=1,"",IF(AND(F149="",F148&gt;-10000000,O148&lt;&gt;0.00001),"Schlusssaldo",IF(AND(OR(D150&lt;&gt;"",E150&lt;&gt;""),F150&lt;&gt;""),"Auf dieser Zeile den nächsten Eintrag machen, bitte","")))</f>
        <v/>
      </c>
      <c r="D151" s="20">
        <f>IF($C151="Schlusssaldo",SUM(D$11:D150),0)</f>
        <v>0</v>
      </c>
      <c r="E151" s="20">
        <f>IF($C151="Schlusssaldo",SUM(E$11:E150),0)</f>
        <v>0</v>
      </c>
      <c r="F151" s="21" t="str">
        <f t="shared" si="7"/>
        <v/>
      </c>
      <c r="G151" s="39"/>
      <c r="H151" s="1" t="str">
        <f t="shared" si="8"/>
        <v/>
      </c>
      <c r="O151" s="22">
        <f>IF(SUM(D$11:D151)=0,0.0001,IF(AND($F151&lt;&gt;"",$F150&lt;&gt;""),SUM(D$11:D151),0.00001))</f>
        <v>1E-4</v>
      </c>
      <c r="P151" s="22">
        <f>IF(SUM(E$11:E151)=0,0.0001,IF(AND($F151&lt;&gt;"",$F150&lt;&gt;""),SUM(E$11:E151),0.00001))</f>
        <v>1E-4</v>
      </c>
      <c r="Q151" s="1">
        <f>IF(OR(Q150=1,C150="Schlusssaldo"),1,0)</f>
        <v>1</v>
      </c>
    </row>
    <row r="152" spans="1:17" x14ac:dyDescent="0.2">
      <c r="A152" s="19"/>
      <c r="B152" s="15"/>
      <c r="C152" s="19" t="str">
        <f>IF(Q152=1,"",IF(AND(F150="",F149&gt;-10000000,O149&lt;&gt;0.00001),"Schlusssaldo",IF(AND(OR(D151&lt;&gt;"",E151&lt;&gt;""),F151&lt;&gt;""),"Auf dieser Zeile den nächsten Eintrag machen, bitte","")))</f>
        <v/>
      </c>
      <c r="D152" s="20">
        <f>IF($C152="Schlusssaldo",SUM(D$11:D151),0)</f>
        <v>0</v>
      </c>
      <c r="E152" s="20">
        <f>IF($C152="Schlusssaldo",SUM(E$11:E151),0)</f>
        <v>0</v>
      </c>
      <c r="F152" s="21" t="str">
        <f t="shared" si="7"/>
        <v/>
      </c>
      <c r="G152" s="39"/>
      <c r="H152" s="1" t="str">
        <f t="shared" si="8"/>
        <v/>
      </c>
      <c r="O152" s="22">
        <f>IF(SUM(D$11:D152)=0,0.0001,IF(AND($F152&lt;&gt;"",$F151&lt;&gt;""),SUM(D$11:D152),0.00001))</f>
        <v>1E-4</v>
      </c>
      <c r="P152" s="22">
        <f>IF(SUM(E$11:E152)=0,0.0001,IF(AND($F152&lt;&gt;"",$F151&lt;&gt;""),SUM(E$11:E152),0.00001))</f>
        <v>1E-4</v>
      </c>
      <c r="Q152" s="1">
        <f>IF(OR(Q151=1,C151="Schlusssaldo"),1,0)</f>
        <v>1</v>
      </c>
    </row>
    <row r="153" spans="1:17" x14ac:dyDescent="0.2">
      <c r="A153" s="19"/>
      <c r="B153" s="15"/>
      <c r="C153" s="19" t="str">
        <f>IF(Q153=1,"",IF(AND(F151="",F150&gt;-10000000,O150&lt;&gt;0.00001),"Schlusssaldo",IF(AND(OR(D152&lt;&gt;"",E152&lt;&gt;""),F152&lt;&gt;""),"Auf dieser Zeile den nächsten Eintrag machen, bitte","")))</f>
        <v/>
      </c>
      <c r="D153" s="20">
        <f>IF($C153="Schlusssaldo",SUM(D$11:D152),0)</f>
        <v>0</v>
      </c>
      <c r="E153" s="20">
        <f>IF($C153="Schlusssaldo",SUM(E$11:E152),0)</f>
        <v>0</v>
      </c>
      <c r="F153" s="21" t="str">
        <f t="shared" si="7"/>
        <v/>
      </c>
      <c r="G153" s="39"/>
      <c r="H153" s="1" t="str">
        <f t="shared" si="8"/>
        <v/>
      </c>
      <c r="O153" s="22">
        <f>IF(SUM(D$11:D153)=0,0.0001,IF(AND($F153&lt;&gt;"",$F152&lt;&gt;""),SUM(D$11:D153),0.00001))</f>
        <v>1E-4</v>
      </c>
      <c r="P153" s="22">
        <f>IF(SUM(E$11:E153)=0,0.0001,IF(AND($F153&lt;&gt;"",$F152&lt;&gt;""),SUM(E$11:E153),0.00001))</f>
        <v>1E-4</v>
      </c>
      <c r="Q153" s="1">
        <f>IF(OR(Q152=1,C152="Schlusssaldo"),1,0)</f>
        <v>1</v>
      </c>
    </row>
    <row r="154" spans="1:17" x14ac:dyDescent="0.2">
      <c r="A154" s="19"/>
      <c r="B154" s="15"/>
      <c r="C154" s="19" t="str">
        <f>IF(Q154=1,"",IF(AND(F152="",F151&gt;-10000000,O151&lt;&gt;0.00001),"Schlusssaldo",IF(AND(OR(D153&lt;&gt;"",E153&lt;&gt;""),F153&lt;&gt;""),"Auf dieser Zeile den nächsten Eintrag machen, bitte","")))</f>
        <v/>
      </c>
      <c r="D154" s="20">
        <f>IF($C154="Schlusssaldo",SUM(D$11:D153),0)</f>
        <v>0</v>
      </c>
      <c r="E154" s="20">
        <f>IF($C154="Schlusssaldo",SUM(E$11:E153),0)</f>
        <v>0</v>
      </c>
      <c r="F154" s="21" t="str">
        <f t="shared" si="7"/>
        <v/>
      </c>
      <c r="G154" s="39"/>
      <c r="H154" s="1" t="str">
        <f t="shared" si="8"/>
        <v/>
      </c>
      <c r="O154" s="22">
        <f>IF(SUM(D$11:D154)=0,0.0001,IF(AND($F154&lt;&gt;"",$F153&lt;&gt;""),SUM(D$11:D154),0.00001))</f>
        <v>1E-4</v>
      </c>
      <c r="P154" s="22">
        <f>IF(SUM(E$11:E154)=0,0.0001,IF(AND($F154&lt;&gt;"",$F153&lt;&gt;""),SUM(E$11:E154),0.00001))</f>
        <v>1E-4</v>
      </c>
      <c r="Q154" s="1">
        <f>IF(OR(Q153=1,C153="Schlusssaldo"),1,0)</f>
        <v>1</v>
      </c>
    </row>
    <row r="155" spans="1:17" x14ac:dyDescent="0.2">
      <c r="A155" s="19"/>
      <c r="B155" s="15"/>
      <c r="C155" s="19" t="str">
        <f>IF(Q155=1,"",IF(AND(F153="",F152&gt;-10000000,O152&lt;&gt;0.00001),"Schlusssaldo",IF(AND(OR(D154&lt;&gt;"",E154&lt;&gt;""),F154&lt;&gt;""),"Auf dieser Zeile den nächsten Eintrag machen, bitte","")))</f>
        <v/>
      </c>
      <c r="D155" s="20">
        <f>IF($C155="Schlusssaldo",SUM(D$11:D154),0)</f>
        <v>0</v>
      </c>
      <c r="E155" s="20">
        <f>IF($C155="Schlusssaldo",SUM(E$11:E154),0)</f>
        <v>0</v>
      </c>
      <c r="F155" s="21" t="str">
        <f t="shared" si="7"/>
        <v/>
      </c>
      <c r="G155" s="39"/>
      <c r="H155" s="1" t="str">
        <f t="shared" si="8"/>
        <v/>
      </c>
      <c r="O155" s="22">
        <f>IF(SUM(D$11:D155)=0,0.0001,IF(AND($F155&lt;&gt;"",$F154&lt;&gt;""),SUM(D$11:D155),0.00001))</f>
        <v>1E-4</v>
      </c>
      <c r="P155" s="22">
        <f>IF(SUM(E$11:E155)=0,0.0001,IF(AND($F155&lt;&gt;"",$F154&lt;&gt;""),SUM(E$11:E155),0.00001))</f>
        <v>1E-4</v>
      </c>
      <c r="Q155" s="1">
        <f>IF(OR(Q154=1,C154="Schlusssaldo"),1,0)</f>
        <v>1</v>
      </c>
    </row>
    <row r="156" spans="1:17" x14ac:dyDescent="0.2">
      <c r="A156" s="19"/>
      <c r="B156" s="15"/>
      <c r="C156" s="19" t="str">
        <f>IF(Q156=1,"",IF(AND(F154="",F153&gt;-10000000,O153&lt;&gt;0.00001),"Schlusssaldo",IF(AND(OR(D155&lt;&gt;"",E155&lt;&gt;""),F155&lt;&gt;""),"Auf dieser Zeile den nächsten Eintrag machen, bitte","")))</f>
        <v/>
      </c>
      <c r="D156" s="20">
        <f>IF($C156="Schlusssaldo",SUM(D$11:D155),0)</f>
        <v>0</v>
      </c>
      <c r="E156" s="20">
        <f>IF($C156="Schlusssaldo",SUM(E$11:E155),0)</f>
        <v>0</v>
      </c>
      <c r="F156" s="21" t="str">
        <f t="shared" si="7"/>
        <v/>
      </c>
      <c r="G156" s="39"/>
      <c r="H156" s="1" t="str">
        <f t="shared" si="8"/>
        <v/>
      </c>
      <c r="O156" s="22">
        <f>IF(SUM(D$11:D156)=0,0.0001,IF(AND($F156&lt;&gt;"",$F155&lt;&gt;""),SUM(D$11:D156),0.00001))</f>
        <v>1E-4</v>
      </c>
      <c r="P156" s="22">
        <f>IF(SUM(E$11:E156)=0,0.0001,IF(AND($F156&lt;&gt;"",$F155&lt;&gt;""),SUM(E$11:E156),0.00001))</f>
        <v>1E-4</v>
      </c>
      <c r="Q156" s="1">
        <f>IF(OR(Q155=1,C155="Schlusssaldo"),1,0)</f>
        <v>1</v>
      </c>
    </row>
    <row r="157" spans="1:17" x14ac:dyDescent="0.2">
      <c r="A157" s="19"/>
      <c r="B157" s="15"/>
      <c r="C157" s="19" t="str">
        <f>IF(Q157=1,"",IF(AND(F155="",F154&gt;-10000000,O154&lt;&gt;0.00001),"Schlusssaldo",IF(AND(OR(D156&lt;&gt;"",E156&lt;&gt;""),F156&lt;&gt;""),"Auf dieser Zeile den nächsten Eintrag machen, bitte","")))</f>
        <v/>
      </c>
      <c r="D157" s="20">
        <f>IF($C157="Schlusssaldo",SUM(D$11:D156),0)</f>
        <v>0</v>
      </c>
      <c r="E157" s="20">
        <f>IF($C157="Schlusssaldo",SUM(E$11:E156),0)</f>
        <v>0</v>
      </c>
      <c r="F157" s="21" t="str">
        <f t="shared" si="7"/>
        <v/>
      </c>
      <c r="G157" s="39"/>
      <c r="H157" s="1" t="str">
        <f t="shared" si="8"/>
        <v/>
      </c>
      <c r="O157" s="22">
        <f>IF(SUM(D$11:D157)=0,0.0001,IF(AND($F157&lt;&gt;"",$F156&lt;&gt;""),SUM(D$11:D157),0.00001))</f>
        <v>1E-4</v>
      </c>
      <c r="P157" s="22">
        <f>IF(SUM(E$11:E157)=0,0.0001,IF(AND($F157&lt;&gt;"",$F156&lt;&gt;""),SUM(E$11:E157),0.00001))</f>
        <v>1E-4</v>
      </c>
      <c r="Q157" s="1">
        <f>IF(OR(Q156=1,C156="Schlusssaldo"),1,0)</f>
        <v>1</v>
      </c>
    </row>
    <row r="158" spans="1:17" x14ac:dyDescent="0.2">
      <c r="A158" s="19"/>
      <c r="B158" s="15"/>
      <c r="C158" s="19" t="str">
        <f>IF(Q158=1,"",IF(AND(F156="",F155&gt;-10000000,O155&lt;&gt;0.00001),"Schlusssaldo",IF(AND(OR(D157&lt;&gt;"",E157&lt;&gt;""),F157&lt;&gt;""),"Auf dieser Zeile den nächsten Eintrag machen, bitte","")))</f>
        <v/>
      </c>
      <c r="D158" s="20">
        <f>IF($C158="Schlusssaldo",SUM(D$11:D157),0)</f>
        <v>0</v>
      </c>
      <c r="E158" s="20">
        <f>IF($C158="Schlusssaldo",SUM(E$11:E157),0)</f>
        <v>0</v>
      </c>
      <c r="F158" s="21" t="str">
        <f t="shared" si="7"/>
        <v/>
      </c>
      <c r="G158" s="39"/>
      <c r="H158" s="1" t="str">
        <f t="shared" si="8"/>
        <v/>
      </c>
      <c r="O158" s="22">
        <f>IF(SUM(D$11:D158)=0,0.0001,IF(AND($F158&lt;&gt;"",$F157&lt;&gt;""),SUM(D$11:D158),0.00001))</f>
        <v>1E-4</v>
      </c>
      <c r="P158" s="22">
        <f>IF(SUM(E$11:E158)=0,0.0001,IF(AND($F158&lt;&gt;"",$F157&lt;&gt;""),SUM(E$11:E158),0.00001))</f>
        <v>1E-4</v>
      </c>
      <c r="Q158" s="1">
        <f>IF(OR(Q157=1,C157="Schlusssaldo"),1,0)</f>
        <v>1</v>
      </c>
    </row>
    <row r="159" spans="1:17" x14ac:dyDescent="0.2">
      <c r="A159" s="19"/>
      <c r="B159" s="15"/>
      <c r="C159" s="19" t="str">
        <f>IF(Q159=1,"",IF(AND(F157="",F156&gt;-10000000,O156&lt;&gt;0.00001),"Schlusssaldo",IF(AND(OR(D158&lt;&gt;"",E158&lt;&gt;""),F158&lt;&gt;""),"Auf dieser Zeile den nächsten Eintrag machen, bitte","")))</f>
        <v/>
      </c>
      <c r="D159" s="20">
        <f>IF($C159="Schlusssaldo",SUM(D$11:D158),0)</f>
        <v>0</v>
      </c>
      <c r="E159" s="20">
        <f>IF($C159="Schlusssaldo",SUM(E$11:E158),0)</f>
        <v>0</v>
      </c>
      <c r="F159" s="21" t="str">
        <f t="shared" si="7"/>
        <v/>
      </c>
      <c r="G159" s="39"/>
      <c r="H159" s="1" t="str">
        <f t="shared" si="8"/>
        <v/>
      </c>
      <c r="O159" s="22">
        <f>IF(SUM(D$11:D159)=0,0.0001,IF(AND($F159&lt;&gt;"",$F158&lt;&gt;""),SUM(D$11:D159),0.00001))</f>
        <v>1E-4</v>
      </c>
      <c r="P159" s="22">
        <f>IF(SUM(E$11:E159)=0,0.0001,IF(AND($F159&lt;&gt;"",$F158&lt;&gt;""),SUM(E$11:E159),0.00001))</f>
        <v>1E-4</v>
      </c>
      <c r="Q159" s="1">
        <f>IF(OR(Q158=1,C158="Schlusssaldo"),1,0)</f>
        <v>1</v>
      </c>
    </row>
    <row r="160" spans="1:17" x14ac:dyDescent="0.2">
      <c r="A160" s="19"/>
      <c r="B160" s="15"/>
      <c r="C160" s="19" t="str">
        <f>IF(Q160=1,"",IF(AND(F158="",F157&gt;-10000000,O157&lt;&gt;0.00001),"Schlusssaldo",IF(AND(OR(D159&lt;&gt;"",E159&lt;&gt;""),F159&lt;&gt;""),"Auf dieser Zeile den nächsten Eintrag machen, bitte","")))</f>
        <v/>
      </c>
      <c r="D160" s="20">
        <f>IF($C160="Schlusssaldo",SUM(D$11:D159),0)</f>
        <v>0</v>
      </c>
      <c r="E160" s="20">
        <f>IF($C160="Schlusssaldo",SUM(E$11:E159),0)</f>
        <v>0</v>
      </c>
      <c r="F160" s="21" t="str">
        <f t="shared" si="7"/>
        <v/>
      </c>
      <c r="G160" s="39"/>
      <c r="H160" s="1" t="str">
        <f t="shared" si="8"/>
        <v/>
      </c>
      <c r="O160" s="22">
        <f>IF(SUM(D$11:D160)=0,0.0001,IF(AND($F160&lt;&gt;"",$F159&lt;&gt;""),SUM(D$11:D160),0.00001))</f>
        <v>1E-4</v>
      </c>
      <c r="P160" s="22">
        <f>IF(SUM(E$11:E160)=0,0.0001,IF(AND($F160&lt;&gt;"",$F159&lt;&gt;""),SUM(E$11:E160),0.00001))</f>
        <v>1E-4</v>
      </c>
      <c r="Q160" s="1">
        <f>IF(OR(Q159=1,C159="Schlusssaldo"),1,0)</f>
        <v>1</v>
      </c>
    </row>
    <row r="161" spans="1:17" x14ac:dyDescent="0.2">
      <c r="A161" s="19"/>
      <c r="B161" s="15"/>
      <c r="C161" s="19" t="str">
        <f>IF(Q161=1,"",IF(AND(F159="",F158&gt;-10000000,O158&lt;&gt;0.00001),"Schlusssaldo",IF(AND(OR(D160&lt;&gt;"",E160&lt;&gt;""),F160&lt;&gt;""),"Auf dieser Zeile den nächsten Eintrag machen, bitte","")))</f>
        <v/>
      </c>
      <c r="D161" s="20">
        <f>IF($C161="Schlusssaldo",SUM(D$11:D160),0)</f>
        <v>0</v>
      </c>
      <c r="E161" s="20">
        <f>IF($C161="Schlusssaldo",SUM(E$11:E160),0)</f>
        <v>0</v>
      </c>
      <c r="F161" s="21" t="str">
        <f t="shared" si="7"/>
        <v/>
      </c>
      <c r="G161" s="39"/>
      <c r="H161" s="1" t="str">
        <f t="shared" si="8"/>
        <v/>
      </c>
      <c r="O161" s="22">
        <f>IF(SUM(D$11:D161)=0,0.0001,IF(AND($F161&lt;&gt;"",$F160&lt;&gt;""),SUM(D$11:D161),0.00001))</f>
        <v>1E-4</v>
      </c>
      <c r="P161" s="22">
        <f>IF(SUM(E$11:E161)=0,0.0001,IF(AND($F161&lt;&gt;"",$F160&lt;&gt;""),SUM(E$11:E161),0.00001))</f>
        <v>1E-4</v>
      </c>
      <c r="Q161" s="1">
        <f>IF(OR(Q160=1,C160="Schlusssaldo"),1,0)</f>
        <v>1</v>
      </c>
    </row>
    <row r="162" spans="1:17" x14ac:dyDescent="0.2">
      <c r="A162" s="19"/>
      <c r="B162" s="15"/>
      <c r="C162" s="19" t="str">
        <f>IF(Q162=1,"",IF(AND(F160="",F159&gt;-10000000,O159&lt;&gt;0.00001),"Schlusssaldo",IF(AND(OR(D161&lt;&gt;"",E161&lt;&gt;""),F161&lt;&gt;""),"Auf dieser Zeile den nächsten Eintrag machen, bitte","")))</f>
        <v/>
      </c>
      <c r="D162" s="20">
        <f>IF($C162="Schlusssaldo",SUM(D$11:D161),0)</f>
        <v>0</v>
      </c>
      <c r="E162" s="20">
        <f>IF($C162="Schlusssaldo",SUM(E$11:E161),0)</f>
        <v>0</v>
      </c>
      <c r="F162" s="21" t="str">
        <f t="shared" si="7"/>
        <v/>
      </c>
      <c r="G162" s="39"/>
      <c r="H162" s="1" t="str">
        <f t="shared" si="8"/>
        <v/>
      </c>
      <c r="O162" s="22">
        <f>IF(SUM(D$11:D162)=0,0.0001,IF(AND($F162&lt;&gt;"",$F161&lt;&gt;""),SUM(D$11:D162),0.00001))</f>
        <v>1E-4</v>
      </c>
      <c r="P162" s="22">
        <f>IF(SUM(E$11:E162)=0,0.0001,IF(AND($F162&lt;&gt;"",$F161&lt;&gt;""),SUM(E$11:E162),0.00001))</f>
        <v>1E-4</v>
      </c>
      <c r="Q162" s="1">
        <f>IF(OR(Q161=1,C161="Schlusssaldo"),1,0)</f>
        <v>1</v>
      </c>
    </row>
    <row r="163" spans="1:17" x14ac:dyDescent="0.2">
      <c r="A163" s="19"/>
      <c r="B163" s="15"/>
      <c r="C163" s="19" t="str">
        <f>IF(Q163=1,"",IF(AND(F161="",F160&gt;-10000000,O160&lt;&gt;0.00001),"Schlusssaldo",IF(AND(OR(D162&lt;&gt;"",E162&lt;&gt;""),F162&lt;&gt;""),"Auf dieser Zeile den nächsten Eintrag machen, bitte","")))</f>
        <v/>
      </c>
      <c r="D163" s="20">
        <f>IF($C163="Schlusssaldo",SUM(D$11:D162),0)</f>
        <v>0</v>
      </c>
      <c r="E163" s="20">
        <f>IF($C163="Schlusssaldo",SUM(E$11:E162),0)</f>
        <v>0</v>
      </c>
      <c r="F163" s="21" t="str">
        <f t="shared" si="7"/>
        <v/>
      </c>
      <c r="G163" s="39"/>
      <c r="H163" s="1" t="str">
        <f t="shared" si="8"/>
        <v/>
      </c>
      <c r="O163" s="22">
        <f>IF(SUM(D$11:D163)=0,0.0001,IF(AND($F163&lt;&gt;"",$F162&lt;&gt;""),SUM(D$11:D163),0.00001))</f>
        <v>1E-4</v>
      </c>
      <c r="P163" s="22">
        <f>IF(SUM(E$11:E163)=0,0.0001,IF(AND($F163&lt;&gt;"",$F162&lt;&gt;""),SUM(E$11:E163),0.00001))</f>
        <v>1E-4</v>
      </c>
      <c r="Q163" s="1">
        <f>IF(OR(Q162=1,C162="Schlusssaldo"),1,0)</f>
        <v>1</v>
      </c>
    </row>
    <row r="164" spans="1:17" x14ac:dyDescent="0.2">
      <c r="A164" s="19"/>
      <c r="B164" s="15"/>
      <c r="C164" s="19" t="str">
        <f>IF(Q164=1,"",IF(AND(F162="",F161&gt;-10000000,O161&lt;&gt;0.00001),"Schlusssaldo",IF(AND(OR(D163&lt;&gt;"",E163&lt;&gt;""),F163&lt;&gt;""),"Auf dieser Zeile den nächsten Eintrag machen, bitte","")))</f>
        <v/>
      </c>
      <c r="D164" s="20">
        <f>IF($C164="Schlusssaldo",SUM(D$11:D163),0)</f>
        <v>0</v>
      </c>
      <c r="E164" s="20">
        <f>IF($C164="Schlusssaldo",SUM(E$11:E163),0)</f>
        <v>0</v>
      </c>
      <c r="F164" s="21" t="str">
        <f t="shared" si="7"/>
        <v/>
      </c>
      <c r="G164" s="39"/>
      <c r="H164" s="1" t="str">
        <f t="shared" si="8"/>
        <v/>
      </c>
      <c r="O164" s="22">
        <f>IF(SUM(D$11:D164)=0,0.0001,IF(AND($F164&lt;&gt;"",$F163&lt;&gt;""),SUM(D$11:D164),0.00001))</f>
        <v>1E-4</v>
      </c>
      <c r="P164" s="22">
        <f>IF(SUM(E$11:E164)=0,0.0001,IF(AND($F164&lt;&gt;"",$F163&lt;&gt;""),SUM(E$11:E164),0.00001))</f>
        <v>1E-4</v>
      </c>
      <c r="Q164" s="1">
        <f>IF(OR(Q163=1,C163="Schlusssaldo"),1,0)</f>
        <v>1</v>
      </c>
    </row>
    <row r="165" spans="1:17" x14ac:dyDescent="0.2">
      <c r="A165" s="19"/>
      <c r="B165" s="15"/>
      <c r="C165" s="19" t="str">
        <f>IF(Q165=1,"",IF(AND(F163="",F162&gt;-10000000,O162&lt;&gt;0.00001),"Schlusssaldo",IF(AND(OR(D164&lt;&gt;"",E164&lt;&gt;""),F164&lt;&gt;""),"Auf dieser Zeile den nächsten Eintrag machen, bitte","")))</f>
        <v/>
      </c>
      <c r="D165" s="20">
        <f>IF($C165="Schlusssaldo",SUM(D$11:D164),0)</f>
        <v>0</v>
      </c>
      <c r="E165" s="20">
        <f>IF($C165="Schlusssaldo",SUM(E$11:E164),0)</f>
        <v>0</v>
      </c>
      <c r="F165" s="21" t="str">
        <f t="shared" si="7"/>
        <v/>
      </c>
      <c r="G165" s="39"/>
      <c r="H165" s="1" t="str">
        <f t="shared" si="8"/>
        <v/>
      </c>
      <c r="O165" s="22">
        <f>IF(SUM(D$11:D165)=0,0.0001,IF(AND($F165&lt;&gt;"",$F164&lt;&gt;""),SUM(D$11:D165),0.00001))</f>
        <v>1E-4</v>
      </c>
      <c r="P165" s="22">
        <f>IF(SUM(E$11:E165)=0,0.0001,IF(AND($F165&lt;&gt;"",$F164&lt;&gt;""),SUM(E$11:E165),0.00001))</f>
        <v>1E-4</v>
      </c>
      <c r="Q165" s="1">
        <f>IF(OR(Q164=1,C164="Schlusssaldo"),1,0)</f>
        <v>1</v>
      </c>
    </row>
    <row r="166" spans="1:17" x14ac:dyDescent="0.2">
      <c r="A166" s="19"/>
      <c r="B166" s="15"/>
      <c r="C166" s="19" t="str">
        <f>IF(Q166=1,"",IF(AND(F164="",F163&gt;-10000000,O163&lt;&gt;0.00001),"Schlusssaldo",IF(AND(OR(D165&lt;&gt;"",E165&lt;&gt;""),F165&lt;&gt;""),"Auf dieser Zeile den nächsten Eintrag machen, bitte","")))</f>
        <v/>
      </c>
      <c r="D166" s="20">
        <f>IF($C166="Schlusssaldo",SUM(D$11:D165),0)</f>
        <v>0</v>
      </c>
      <c r="E166" s="20">
        <f>IF($C166="Schlusssaldo",SUM(E$11:E165),0)</f>
        <v>0</v>
      </c>
      <c r="F166" s="21" t="str">
        <f t="shared" si="7"/>
        <v/>
      </c>
      <c r="G166" s="39"/>
      <c r="H166" s="1" t="str">
        <f t="shared" si="8"/>
        <v/>
      </c>
      <c r="O166" s="22">
        <f>IF(SUM(D$11:D166)=0,0.0001,IF(AND($F166&lt;&gt;"",$F165&lt;&gt;""),SUM(D$11:D166),0.00001))</f>
        <v>1E-4</v>
      </c>
      <c r="P166" s="22">
        <f>IF(SUM(E$11:E166)=0,0.0001,IF(AND($F166&lt;&gt;"",$F165&lt;&gt;""),SUM(E$11:E166),0.00001))</f>
        <v>1E-4</v>
      </c>
      <c r="Q166" s="1">
        <f>IF(OR(Q165=1,C165="Schlusssaldo"),1,0)</f>
        <v>1</v>
      </c>
    </row>
    <row r="167" spans="1:17" x14ac:dyDescent="0.2">
      <c r="A167" s="19"/>
      <c r="B167" s="15"/>
      <c r="C167" s="19" t="str">
        <f>IF(Q167=1,"",IF(AND(F165="",F164&gt;-10000000,O164&lt;&gt;0.00001),"Schlusssaldo",IF(AND(OR(D166&lt;&gt;"",E166&lt;&gt;""),F166&lt;&gt;""),"Auf dieser Zeile den nächsten Eintrag machen, bitte","")))</f>
        <v/>
      </c>
      <c r="D167" s="20">
        <f>IF($C167="Schlusssaldo",SUM(D$11:D166),0)</f>
        <v>0</v>
      </c>
      <c r="E167" s="20">
        <f>IF($C167="Schlusssaldo",SUM(E$11:E166),0)</f>
        <v>0</v>
      </c>
      <c r="F167" s="21" t="str">
        <f t="shared" si="7"/>
        <v/>
      </c>
      <c r="G167" s="39"/>
      <c r="H167" s="1" t="str">
        <f t="shared" si="8"/>
        <v/>
      </c>
      <c r="O167" s="22">
        <f>IF(SUM(D$11:D167)=0,0.0001,IF(AND($F167&lt;&gt;"",$F166&lt;&gt;""),SUM(D$11:D167),0.00001))</f>
        <v>1E-4</v>
      </c>
      <c r="P167" s="22">
        <f>IF(SUM(E$11:E167)=0,0.0001,IF(AND($F167&lt;&gt;"",$F166&lt;&gt;""),SUM(E$11:E167),0.00001))</f>
        <v>1E-4</v>
      </c>
      <c r="Q167" s="1">
        <f>IF(OR(Q166=1,C166="Schlusssaldo"),1,0)</f>
        <v>1</v>
      </c>
    </row>
    <row r="168" spans="1:17" x14ac:dyDescent="0.2">
      <c r="A168" s="19"/>
      <c r="B168" s="15"/>
      <c r="C168" s="19" t="str">
        <f>IF(Q168=1,"",IF(AND(F166="",F165&gt;-10000000,O165&lt;&gt;0.00001),"Schlusssaldo",IF(AND(OR(D167&lt;&gt;"",E167&lt;&gt;""),F167&lt;&gt;""),"Auf dieser Zeile den nächsten Eintrag machen, bitte","")))</f>
        <v/>
      </c>
      <c r="D168" s="20">
        <f>IF($C168="Schlusssaldo",SUM(D$11:D167),0)</f>
        <v>0</v>
      </c>
      <c r="E168" s="20">
        <f>IF($C168="Schlusssaldo",SUM(E$11:E167),0)</f>
        <v>0</v>
      </c>
      <c r="F168" s="21" t="str">
        <f t="shared" si="7"/>
        <v/>
      </c>
      <c r="G168" s="39"/>
      <c r="H168" s="1" t="str">
        <f t="shared" si="8"/>
        <v/>
      </c>
      <c r="O168" s="22">
        <f>IF(SUM(D$11:D168)=0,0.0001,IF(AND($F168&lt;&gt;"",$F167&lt;&gt;""),SUM(D$11:D168),0.00001))</f>
        <v>1E-4</v>
      </c>
      <c r="P168" s="22">
        <f>IF(SUM(E$11:E168)=0,0.0001,IF(AND($F168&lt;&gt;"",$F167&lt;&gt;""),SUM(E$11:E168),0.00001))</f>
        <v>1E-4</v>
      </c>
      <c r="Q168" s="1">
        <f>IF(OR(Q167=1,C167="Schlusssaldo"),1,0)</f>
        <v>1</v>
      </c>
    </row>
    <row r="169" spans="1:17" x14ac:dyDescent="0.2">
      <c r="A169" s="19"/>
      <c r="B169" s="15"/>
      <c r="C169" s="19" t="str">
        <f>IF(Q169=1,"",IF(AND(F167="",F166&gt;-10000000,O166&lt;&gt;0.00001),"Schlusssaldo",IF(AND(OR(D168&lt;&gt;"",E168&lt;&gt;""),F168&lt;&gt;""),"Auf dieser Zeile den nächsten Eintrag machen, bitte","")))</f>
        <v/>
      </c>
      <c r="D169" s="20">
        <f>IF($C169="Schlusssaldo",SUM(D$11:D168),0)</f>
        <v>0</v>
      </c>
      <c r="E169" s="20">
        <f>IF($C169="Schlusssaldo",SUM(E$11:E168),0)</f>
        <v>0</v>
      </c>
      <c r="F169" s="21" t="str">
        <f t="shared" si="7"/>
        <v/>
      </c>
      <c r="G169" s="39"/>
      <c r="H169" s="1" t="str">
        <f t="shared" si="8"/>
        <v/>
      </c>
      <c r="O169" s="22">
        <f>IF(SUM(D$11:D169)=0,0.0001,IF(AND($F169&lt;&gt;"",$F168&lt;&gt;""),SUM(D$11:D169),0.00001))</f>
        <v>1E-4</v>
      </c>
      <c r="P169" s="22">
        <f>IF(SUM(E$11:E169)=0,0.0001,IF(AND($F169&lt;&gt;"",$F168&lt;&gt;""),SUM(E$11:E169),0.00001))</f>
        <v>1E-4</v>
      </c>
      <c r="Q169" s="1">
        <f>IF(OR(Q168=1,C168="Schlusssaldo"),1,0)</f>
        <v>1</v>
      </c>
    </row>
    <row r="170" spans="1:17" x14ac:dyDescent="0.2">
      <c r="A170" s="19"/>
      <c r="B170" s="15"/>
      <c r="C170" s="19" t="str">
        <f>IF(Q170=1,"",IF(AND(F168="",F167&gt;-10000000,O167&lt;&gt;0.00001),"Schlusssaldo",IF(AND(OR(D169&lt;&gt;"",E169&lt;&gt;""),F169&lt;&gt;""),"Auf dieser Zeile den nächsten Eintrag machen, bitte","")))</f>
        <v/>
      </c>
      <c r="D170" s="20">
        <f>IF($C170="Schlusssaldo",SUM(D$11:D169),0)</f>
        <v>0</v>
      </c>
      <c r="E170" s="20">
        <f>IF($C170="Schlusssaldo",SUM(E$11:E169),0)</f>
        <v>0</v>
      </c>
      <c r="F170" s="21" t="str">
        <f t="shared" si="7"/>
        <v/>
      </c>
      <c r="G170" s="39"/>
      <c r="H170" s="1" t="str">
        <f t="shared" si="8"/>
        <v/>
      </c>
      <c r="O170" s="22">
        <f>IF(SUM(D$11:D170)=0,0.0001,IF(AND($F170&lt;&gt;"",$F169&lt;&gt;""),SUM(D$11:D170),0.00001))</f>
        <v>1E-4</v>
      </c>
      <c r="P170" s="22">
        <f>IF(SUM(E$11:E170)=0,0.0001,IF(AND($F170&lt;&gt;"",$F169&lt;&gt;""),SUM(E$11:E170),0.00001))</f>
        <v>1E-4</v>
      </c>
      <c r="Q170" s="1">
        <f>IF(OR(Q169=1,C169="Schlusssaldo"),1,0)</f>
        <v>1</v>
      </c>
    </row>
    <row r="171" spans="1:17" x14ac:dyDescent="0.2">
      <c r="A171" s="19"/>
      <c r="B171" s="15"/>
      <c r="C171" s="19" t="str">
        <f>IF(Q171=1,"",IF(AND(F169="",F168&gt;-10000000,O168&lt;&gt;0.00001),"Schlusssaldo",IF(AND(OR(D170&lt;&gt;"",E170&lt;&gt;""),F170&lt;&gt;""),"Auf dieser Zeile den nächsten Eintrag machen, bitte","")))</f>
        <v/>
      </c>
      <c r="D171" s="20">
        <f>IF($C171="Schlusssaldo",SUM(D$11:D170),0)</f>
        <v>0</v>
      </c>
      <c r="E171" s="20">
        <f>IF($C171="Schlusssaldo",SUM(E$11:E170),0)</f>
        <v>0</v>
      </c>
      <c r="F171" s="21" t="str">
        <f t="shared" si="7"/>
        <v/>
      </c>
      <c r="G171" s="39"/>
      <c r="H171" s="1" t="str">
        <f t="shared" si="8"/>
        <v/>
      </c>
      <c r="O171" s="22">
        <f>IF(SUM(D$11:D171)=0,0.0001,IF(AND($F171&lt;&gt;"",$F170&lt;&gt;""),SUM(D$11:D171),0.00001))</f>
        <v>1E-4</v>
      </c>
      <c r="P171" s="22">
        <f>IF(SUM(E$11:E171)=0,0.0001,IF(AND($F171&lt;&gt;"",$F170&lt;&gt;""),SUM(E$11:E171),0.00001))</f>
        <v>1E-4</v>
      </c>
      <c r="Q171" s="1">
        <f>IF(OR(Q170=1,C170="Schlusssaldo"),1,0)</f>
        <v>1</v>
      </c>
    </row>
    <row r="172" spans="1:17" x14ac:dyDescent="0.2">
      <c r="A172" s="19"/>
      <c r="B172" s="15"/>
      <c r="C172" s="19" t="str">
        <f>IF(Q172=1,"",IF(AND(F170="",F169&gt;-10000000,O169&lt;&gt;0.00001),"Schlusssaldo",IF(AND(OR(D171&lt;&gt;"",E171&lt;&gt;""),F171&lt;&gt;""),"Auf dieser Zeile den nächsten Eintrag machen, bitte","")))</f>
        <v/>
      </c>
      <c r="D172" s="20">
        <f>IF($C172="Schlusssaldo",SUM(D$11:D171),0)</f>
        <v>0</v>
      </c>
      <c r="E172" s="20">
        <f>IF($C172="Schlusssaldo",SUM(E$11:E171),0)</f>
        <v>0</v>
      </c>
      <c r="F172" s="21" t="str">
        <f t="shared" si="7"/>
        <v/>
      </c>
      <c r="G172" s="39"/>
      <c r="H172" s="1" t="str">
        <f t="shared" si="8"/>
        <v/>
      </c>
      <c r="O172" s="22">
        <f>IF(SUM(D$11:D172)=0,0.0001,IF(AND($F172&lt;&gt;"",$F171&lt;&gt;""),SUM(D$11:D172),0.00001))</f>
        <v>1E-4</v>
      </c>
      <c r="P172" s="22">
        <f>IF(SUM(E$11:E172)=0,0.0001,IF(AND($F172&lt;&gt;"",$F171&lt;&gt;""),SUM(E$11:E172),0.00001))</f>
        <v>1E-4</v>
      </c>
      <c r="Q172" s="1">
        <f>IF(OR(Q171=1,C171="Schlusssaldo"),1,0)</f>
        <v>1</v>
      </c>
    </row>
    <row r="173" spans="1:17" x14ac:dyDescent="0.2">
      <c r="A173" s="19"/>
      <c r="B173" s="15"/>
      <c r="C173" s="19" t="str">
        <f>IF(Q173=1,"",IF(AND(F171="",F170&gt;-10000000,O170&lt;&gt;0.00001),"Schlusssaldo",IF(AND(OR(D172&lt;&gt;"",E172&lt;&gt;""),F172&lt;&gt;""),"Auf dieser Zeile den nächsten Eintrag machen, bitte","")))</f>
        <v/>
      </c>
      <c r="D173" s="20">
        <f>IF($C173="Schlusssaldo",SUM(D$11:D172),0)</f>
        <v>0</v>
      </c>
      <c r="E173" s="20">
        <f>IF($C173="Schlusssaldo",SUM(E$11:E172),0)</f>
        <v>0</v>
      </c>
      <c r="F173" s="21" t="str">
        <f t="shared" si="7"/>
        <v/>
      </c>
      <c r="G173" s="39"/>
      <c r="H173" s="1" t="str">
        <f t="shared" ref="H173:H204" si="9">IF(C173="Schlusssaldo","",IF(AND(D173&lt;&gt;0,E173&lt;&gt;0,F173&lt;&gt;F170),"Nur einen Betrag eingeben, bitte",IF(AND(D173=0,E173=0,B174&lt;&gt;""),"Bitte Betrag eingeben.",IF(AND(F$4&lt;&gt;"",B173&gt;F$4),"Datum der Buchung liegt nach 'bis'-Datum in Feld F3",""))))</f>
        <v/>
      </c>
      <c r="O173" s="22">
        <f>IF(SUM(D$11:D173)=0,0.0001,IF(AND($F173&lt;&gt;"",$F172&lt;&gt;""),SUM(D$11:D173),0.00001))</f>
        <v>1E-4</v>
      </c>
      <c r="P173" s="22">
        <f>IF(SUM(E$11:E173)=0,0.0001,IF(AND($F173&lt;&gt;"",$F172&lt;&gt;""),SUM(E$11:E173),0.00001))</f>
        <v>1E-4</v>
      </c>
      <c r="Q173" s="1">
        <f>IF(OR(Q172=1,C172="Schlusssaldo"),1,0)</f>
        <v>1</v>
      </c>
    </row>
    <row r="174" spans="1:17" x14ac:dyDescent="0.2">
      <c r="A174" s="19"/>
      <c r="B174" s="15"/>
      <c r="C174" s="19" t="str">
        <f>IF(Q174=1,"",IF(AND(F172="",F171&gt;-10000000,O171&lt;&gt;0.00001),"Schlusssaldo",IF(AND(OR(D173&lt;&gt;"",E173&lt;&gt;""),F173&lt;&gt;""),"Auf dieser Zeile den nächsten Eintrag machen, bitte","")))</f>
        <v/>
      </c>
      <c r="D174" s="20">
        <f>IF($C174="Schlusssaldo",SUM(D$11:D173),0)</f>
        <v>0</v>
      </c>
      <c r="E174" s="20">
        <f>IF($C174="Schlusssaldo",SUM(E$11:E173),0)</f>
        <v>0</v>
      </c>
      <c r="F174" s="21" t="str">
        <f t="shared" si="7"/>
        <v/>
      </c>
      <c r="G174" s="39"/>
      <c r="H174" s="1" t="str">
        <f t="shared" si="9"/>
        <v/>
      </c>
      <c r="O174" s="22">
        <f>IF(SUM(D$11:D174)=0,0.0001,IF(AND($F174&lt;&gt;"",$F173&lt;&gt;""),SUM(D$11:D174),0.00001))</f>
        <v>1E-4</v>
      </c>
      <c r="P174" s="22">
        <f>IF(SUM(E$11:E174)=0,0.0001,IF(AND($F174&lt;&gt;"",$F173&lt;&gt;""),SUM(E$11:E174),0.00001))</f>
        <v>1E-4</v>
      </c>
      <c r="Q174" s="1">
        <f>IF(OR(Q173=1,C173="Schlusssaldo"),1,0)</f>
        <v>1</v>
      </c>
    </row>
    <row r="175" spans="1:17" x14ac:dyDescent="0.2">
      <c r="A175" s="19"/>
      <c r="B175" s="15"/>
      <c r="C175" s="19" t="str">
        <f>IF(Q175=1,"",IF(AND(F173="",F172&gt;-10000000,O172&lt;&gt;0.00001),"Schlusssaldo",IF(AND(OR(D174&lt;&gt;"",E174&lt;&gt;""),F174&lt;&gt;""),"Auf dieser Zeile den nächsten Eintrag machen, bitte","")))</f>
        <v/>
      </c>
      <c r="D175" s="20">
        <f>IF($C175="Schlusssaldo",SUM(D$11:D174),0)</f>
        <v>0</v>
      </c>
      <c r="E175" s="20">
        <f>IF($C175="Schlusssaldo",SUM(E$11:E174),0)</f>
        <v>0</v>
      </c>
      <c r="F175" s="21" t="str">
        <f t="shared" si="7"/>
        <v/>
      </c>
      <c r="G175" s="39"/>
      <c r="H175" s="1" t="str">
        <f t="shared" si="9"/>
        <v/>
      </c>
      <c r="O175" s="22">
        <f>IF(SUM(D$11:D175)=0,0.0001,IF(AND($F175&lt;&gt;"",$F174&lt;&gt;""),SUM(D$11:D175),0.00001))</f>
        <v>1E-4</v>
      </c>
      <c r="P175" s="22">
        <f>IF(SUM(E$11:E175)=0,0.0001,IF(AND($F175&lt;&gt;"",$F174&lt;&gt;""),SUM(E$11:E175),0.00001))</f>
        <v>1E-4</v>
      </c>
      <c r="Q175" s="1">
        <f>IF(OR(Q174=1,C174="Schlusssaldo"),1,0)</f>
        <v>1</v>
      </c>
    </row>
    <row r="176" spans="1:17" x14ac:dyDescent="0.2">
      <c r="A176" s="19"/>
      <c r="B176" s="15"/>
      <c r="C176" s="19" t="str">
        <f>IF(Q176=1,"",IF(AND(F174="",F173&gt;-10000000,O173&lt;&gt;0.00001),"Schlusssaldo",IF(AND(OR(D175&lt;&gt;"",E175&lt;&gt;""),F175&lt;&gt;""),"Auf dieser Zeile den nächsten Eintrag machen, bitte","")))</f>
        <v/>
      </c>
      <c r="D176" s="20">
        <f>IF($C176="Schlusssaldo",SUM(D$11:D175),0)</f>
        <v>0</v>
      </c>
      <c r="E176" s="20">
        <f>IF($C176="Schlusssaldo",SUM(E$11:E175),0)</f>
        <v>0</v>
      </c>
      <c r="F176" s="21" t="str">
        <f t="shared" si="7"/>
        <v/>
      </c>
      <c r="G176" s="39"/>
      <c r="H176" s="1" t="str">
        <f t="shared" si="9"/>
        <v/>
      </c>
      <c r="O176" s="22">
        <f>IF(SUM(D$11:D176)=0,0.0001,IF(AND($F176&lt;&gt;"",$F175&lt;&gt;""),SUM(D$11:D176),0.00001))</f>
        <v>1E-4</v>
      </c>
      <c r="P176" s="22">
        <f>IF(SUM(E$11:E176)=0,0.0001,IF(AND($F176&lt;&gt;"",$F175&lt;&gt;""),SUM(E$11:E176),0.00001))</f>
        <v>1E-4</v>
      </c>
      <c r="Q176" s="1">
        <f>IF(OR(Q175=1,C175="Schlusssaldo"),1,0)</f>
        <v>1</v>
      </c>
    </row>
    <row r="177" spans="1:17" x14ac:dyDescent="0.2">
      <c r="A177" s="19"/>
      <c r="B177" s="15"/>
      <c r="C177" s="19" t="str">
        <f>IF(Q177=1,"",IF(AND(F175="",F174&gt;-10000000,O174&lt;&gt;0.00001),"Schlusssaldo",IF(AND(OR(D176&lt;&gt;"",E176&lt;&gt;""),F176&lt;&gt;""),"Auf dieser Zeile den nächsten Eintrag machen, bitte","")))</f>
        <v/>
      </c>
      <c r="D177" s="20">
        <f>IF($C177="Schlusssaldo",SUM(D$11:D176),0)</f>
        <v>0</v>
      </c>
      <c r="E177" s="20">
        <f>IF($C177="Schlusssaldo",SUM(E$11:E176),0)</f>
        <v>0</v>
      </c>
      <c r="F177" s="21" t="str">
        <f t="shared" si="7"/>
        <v/>
      </c>
      <c r="G177" s="39"/>
      <c r="H177" s="1" t="str">
        <f t="shared" si="9"/>
        <v/>
      </c>
      <c r="O177" s="22">
        <f>IF(SUM(D$11:D177)=0,0.0001,IF(AND($F177&lt;&gt;"",$F176&lt;&gt;""),SUM(D$11:D177),0.00001))</f>
        <v>1E-4</v>
      </c>
      <c r="P177" s="22">
        <f>IF(SUM(E$11:E177)=0,0.0001,IF(AND($F177&lt;&gt;"",$F176&lt;&gt;""),SUM(E$11:E177),0.00001))</f>
        <v>1E-4</v>
      </c>
      <c r="Q177" s="1">
        <f>IF(OR(Q176=1,C176="Schlusssaldo"),1,0)</f>
        <v>1</v>
      </c>
    </row>
    <row r="178" spans="1:17" x14ac:dyDescent="0.2">
      <c r="A178" s="19"/>
      <c r="B178" s="15"/>
      <c r="C178" s="19" t="str">
        <f>IF(Q178=1,"",IF(AND(F176="",F175&gt;-10000000,O175&lt;&gt;0.00001),"Schlusssaldo",IF(AND(OR(D177&lt;&gt;"",E177&lt;&gt;""),F177&lt;&gt;""),"Auf dieser Zeile den nächsten Eintrag machen, bitte","")))</f>
        <v/>
      </c>
      <c r="D178" s="20">
        <f>IF($C178="Schlusssaldo",SUM(D$11:D177),0)</f>
        <v>0</v>
      </c>
      <c r="E178" s="20">
        <f>IF($C178="Schlusssaldo",SUM(E$11:E177),0)</f>
        <v>0</v>
      </c>
      <c r="F178" s="21" t="str">
        <f t="shared" si="7"/>
        <v/>
      </c>
      <c r="G178" s="39"/>
      <c r="H178" s="1" t="str">
        <f t="shared" si="9"/>
        <v/>
      </c>
      <c r="O178" s="22">
        <f>IF(SUM(D$11:D178)=0,0.0001,IF(AND($F178&lt;&gt;"",$F177&lt;&gt;""),SUM(D$11:D178),0.00001))</f>
        <v>1E-4</v>
      </c>
      <c r="P178" s="22">
        <f>IF(SUM(E$11:E178)=0,0.0001,IF(AND($F178&lt;&gt;"",$F177&lt;&gt;""),SUM(E$11:E178),0.00001))</f>
        <v>1E-4</v>
      </c>
      <c r="Q178" s="1">
        <f>IF(OR(Q177=1,C177="Schlusssaldo"),1,0)</f>
        <v>1</v>
      </c>
    </row>
    <row r="179" spans="1:17" x14ac:dyDescent="0.2">
      <c r="A179" s="19"/>
      <c r="B179" s="15"/>
      <c r="C179" s="19" t="str">
        <f>IF(Q179=1,"",IF(AND(F177="",F176&gt;-10000000,O176&lt;&gt;0.00001),"Schlusssaldo",IF(AND(OR(D178&lt;&gt;"",E178&lt;&gt;""),F178&lt;&gt;""),"Auf dieser Zeile den nächsten Eintrag machen, bitte","")))</f>
        <v/>
      </c>
      <c r="D179" s="20">
        <f>IF($C179="Schlusssaldo",SUM(D$11:D178),0)</f>
        <v>0</v>
      </c>
      <c r="E179" s="20">
        <f>IF($C179="Schlusssaldo",SUM(E$11:E178),0)</f>
        <v>0</v>
      </c>
      <c r="F179" s="21" t="str">
        <f t="shared" si="7"/>
        <v/>
      </c>
      <c r="G179" s="39"/>
      <c r="H179" s="1" t="str">
        <f t="shared" si="9"/>
        <v/>
      </c>
      <c r="O179" s="22">
        <f>IF(SUM(D$11:D179)=0,0.0001,IF(AND($F179&lt;&gt;"",$F178&lt;&gt;""),SUM(D$11:D179),0.00001))</f>
        <v>1E-4</v>
      </c>
      <c r="P179" s="22">
        <f>IF(SUM(E$11:E179)=0,0.0001,IF(AND($F179&lt;&gt;"",$F178&lt;&gt;""),SUM(E$11:E179),0.00001))</f>
        <v>1E-4</v>
      </c>
      <c r="Q179" s="1">
        <f>IF(OR(Q178=1,C178="Schlusssaldo"),1,0)</f>
        <v>1</v>
      </c>
    </row>
    <row r="180" spans="1:17" x14ac:dyDescent="0.2">
      <c r="A180" s="19"/>
      <c r="B180" s="15"/>
      <c r="C180" s="19" t="str">
        <f>IF(Q180=1,"",IF(AND(F178="",F177&gt;-10000000,O177&lt;&gt;0.00001),"Schlusssaldo",IF(AND(OR(D179&lt;&gt;"",E179&lt;&gt;""),F179&lt;&gt;""),"Auf dieser Zeile den nächsten Eintrag machen, bitte","")))</f>
        <v/>
      </c>
      <c r="D180" s="20">
        <f>IF($C180="Schlusssaldo",SUM(D$11:D179),0)</f>
        <v>0</v>
      </c>
      <c r="E180" s="20">
        <f>IF($C180="Schlusssaldo",SUM(E$11:E179),0)</f>
        <v>0</v>
      </c>
      <c r="F180" s="21" t="str">
        <f t="shared" si="7"/>
        <v/>
      </c>
      <c r="G180" s="39"/>
      <c r="H180" s="1" t="str">
        <f t="shared" si="9"/>
        <v/>
      </c>
      <c r="O180" s="22">
        <f>IF(SUM(D$11:D180)=0,0.0001,IF(AND($F180&lt;&gt;"",$F179&lt;&gt;""),SUM(D$11:D180),0.00001))</f>
        <v>1E-4</v>
      </c>
      <c r="P180" s="22">
        <f>IF(SUM(E$11:E180)=0,0.0001,IF(AND($F180&lt;&gt;"",$F179&lt;&gt;""),SUM(E$11:E180),0.00001))</f>
        <v>1E-4</v>
      </c>
      <c r="Q180" s="1">
        <f>IF(OR(Q179=1,C179="Schlusssaldo"),1,0)</f>
        <v>1</v>
      </c>
    </row>
    <row r="181" spans="1:17" x14ac:dyDescent="0.2">
      <c r="A181" s="19"/>
      <c r="B181" s="15"/>
      <c r="C181" s="19" t="str">
        <f>IF(Q181=1,"",IF(AND(F179="",F178&gt;-10000000,O178&lt;&gt;0.00001),"Schlusssaldo",IF(AND(OR(D180&lt;&gt;"",E180&lt;&gt;""),F180&lt;&gt;""),"Auf dieser Zeile den nächsten Eintrag machen, bitte","")))</f>
        <v/>
      </c>
      <c r="D181" s="20">
        <f>IF($C181="Schlusssaldo",SUM(D$11:D180),0)</f>
        <v>0</v>
      </c>
      <c r="E181" s="20">
        <f>IF($C181="Schlusssaldo",SUM(E$11:E180),0)</f>
        <v>0</v>
      </c>
      <c r="F181" s="21" t="str">
        <f t="shared" si="7"/>
        <v/>
      </c>
      <c r="G181" s="39"/>
      <c r="H181" s="1" t="str">
        <f t="shared" si="9"/>
        <v/>
      </c>
      <c r="O181" s="22">
        <f>IF(SUM(D$11:D181)=0,0.0001,IF(AND($F181&lt;&gt;"",$F180&lt;&gt;""),SUM(D$11:D181),0.00001))</f>
        <v>1E-4</v>
      </c>
      <c r="P181" s="22">
        <f>IF(SUM(E$11:E181)=0,0.0001,IF(AND($F181&lt;&gt;"",$F180&lt;&gt;""),SUM(E$11:E181),0.00001))</f>
        <v>1E-4</v>
      </c>
      <c r="Q181" s="1">
        <f>IF(OR(Q180=1,C180="Schlusssaldo"),1,0)</f>
        <v>1</v>
      </c>
    </row>
    <row r="182" spans="1:17" x14ac:dyDescent="0.2">
      <c r="A182" s="19"/>
      <c r="B182" s="15"/>
      <c r="C182" s="19" t="str">
        <f>IF(Q182=1,"",IF(AND(F180="",F179&gt;-10000000,O179&lt;&gt;0.00001),"Schlusssaldo",IF(AND(OR(D181&lt;&gt;"",E181&lt;&gt;""),F181&lt;&gt;""),"Auf dieser Zeile den nächsten Eintrag machen, bitte","")))</f>
        <v/>
      </c>
      <c r="D182" s="20">
        <f>IF($C182="Schlusssaldo",SUM(D$11:D181),0)</f>
        <v>0</v>
      </c>
      <c r="E182" s="20">
        <f>IF($C182="Schlusssaldo",SUM(E$11:E181),0)</f>
        <v>0</v>
      </c>
      <c r="F182" s="21" t="str">
        <f t="shared" si="7"/>
        <v/>
      </c>
      <c r="G182" s="39"/>
      <c r="H182" s="1" t="str">
        <f t="shared" si="9"/>
        <v/>
      </c>
      <c r="O182" s="22">
        <f>IF(SUM(D$11:D182)=0,0.0001,IF(AND($F182&lt;&gt;"",$F181&lt;&gt;""),SUM(D$11:D182),0.00001))</f>
        <v>1E-4</v>
      </c>
      <c r="P182" s="22">
        <f>IF(SUM(E$11:E182)=0,0.0001,IF(AND($F182&lt;&gt;"",$F181&lt;&gt;""),SUM(E$11:E182),0.00001))</f>
        <v>1E-4</v>
      </c>
      <c r="Q182" s="1">
        <f>IF(OR(Q181=1,C181="Schlusssaldo"),1,0)</f>
        <v>1</v>
      </c>
    </row>
    <row r="183" spans="1:17" x14ac:dyDescent="0.2">
      <c r="A183" s="19"/>
      <c r="B183" s="15"/>
      <c r="C183" s="19" t="str">
        <f>IF(Q183=1,"",IF(AND(F181="",F180&gt;-10000000,O180&lt;&gt;0.00001),"Schlusssaldo",IF(AND(OR(D182&lt;&gt;"",E182&lt;&gt;""),F182&lt;&gt;""),"Auf dieser Zeile den nächsten Eintrag machen, bitte","")))</f>
        <v/>
      </c>
      <c r="D183" s="20">
        <f>IF($C183="Schlusssaldo",SUM(D$11:D182),0)</f>
        <v>0</v>
      </c>
      <c r="E183" s="20">
        <f>IF($C183="Schlusssaldo",SUM(E$11:E182),0)</f>
        <v>0</v>
      </c>
      <c r="F183" s="21" t="str">
        <f t="shared" si="7"/>
        <v/>
      </c>
      <c r="G183" s="39"/>
      <c r="H183" s="1" t="str">
        <f t="shared" si="9"/>
        <v/>
      </c>
      <c r="O183" s="22">
        <f>IF(SUM(D$11:D183)=0,0.0001,IF(AND($F183&lt;&gt;"",$F182&lt;&gt;""),SUM(D$11:D183),0.00001))</f>
        <v>1E-4</v>
      </c>
      <c r="P183" s="22">
        <f>IF(SUM(E$11:E183)=0,0.0001,IF(AND($F183&lt;&gt;"",$F182&lt;&gt;""),SUM(E$11:E183),0.00001))</f>
        <v>1E-4</v>
      </c>
      <c r="Q183" s="1">
        <f>IF(OR(Q182=1,C182="Schlusssaldo"),1,0)</f>
        <v>1</v>
      </c>
    </row>
    <row r="184" spans="1:17" x14ac:dyDescent="0.2">
      <c r="A184" s="19"/>
      <c r="B184" s="15"/>
      <c r="C184" s="19" t="str">
        <f>IF(Q184=1,"",IF(AND(F182="",F181&gt;-10000000,O181&lt;&gt;0.00001),"Schlusssaldo",IF(AND(OR(D183&lt;&gt;"",E183&lt;&gt;""),F183&lt;&gt;""),"Auf dieser Zeile den nächsten Eintrag machen, bitte","")))</f>
        <v/>
      </c>
      <c r="D184" s="20">
        <f>IF($C184="Schlusssaldo",SUM(D$11:D183),0)</f>
        <v>0</v>
      </c>
      <c r="E184" s="20">
        <f>IF($C184="Schlusssaldo",SUM(E$11:E183),0)</f>
        <v>0</v>
      </c>
      <c r="F184" s="21" t="str">
        <f t="shared" si="7"/>
        <v/>
      </c>
      <c r="G184" s="39"/>
      <c r="H184" s="1" t="str">
        <f t="shared" si="9"/>
        <v/>
      </c>
      <c r="O184" s="22">
        <f>IF(SUM(D$11:D184)=0,0.0001,IF(AND($F184&lt;&gt;"",$F183&lt;&gt;""),SUM(D$11:D184),0.00001))</f>
        <v>1E-4</v>
      </c>
      <c r="P184" s="22">
        <f>IF(SUM(E$11:E184)=0,0.0001,IF(AND($F184&lt;&gt;"",$F183&lt;&gt;""),SUM(E$11:E184),0.00001))</f>
        <v>1E-4</v>
      </c>
      <c r="Q184" s="1">
        <f>IF(OR(Q183=1,C183="Schlusssaldo"),1,0)</f>
        <v>1</v>
      </c>
    </row>
    <row r="185" spans="1:17" x14ac:dyDescent="0.2">
      <c r="A185" s="19"/>
      <c r="B185" s="15"/>
      <c r="C185" s="19" t="str">
        <f>IF(Q185=1,"",IF(AND(F183="",F182&gt;-10000000,O182&lt;&gt;0.00001),"Schlusssaldo",IF(AND(OR(D184&lt;&gt;"",E184&lt;&gt;""),F184&lt;&gt;""),"Auf dieser Zeile den nächsten Eintrag machen, bitte","")))</f>
        <v/>
      </c>
      <c r="D185" s="20">
        <f>IF($C185="Schlusssaldo",SUM(D$11:D184),0)</f>
        <v>0</v>
      </c>
      <c r="E185" s="20">
        <f>IF($C185="Schlusssaldo",SUM(E$11:E184),0)</f>
        <v>0</v>
      </c>
      <c r="F185" s="21" t="str">
        <f t="shared" si="7"/>
        <v/>
      </c>
      <c r="G185" s="39"/>
      <c r="H185" s="1" t="str">
        <f t="shared" si="9"/>
        <v/>
      </c>
      <c r="O185" s="22">
        <f>IF(SUM(D$11:D185)=0,0.0001,IF(AND($F185&lt;&gt;"",$F184&lt;&gt;""),SUM(D$11:D185),0.00001))</f>
        <v>1E-4</v>
      </c>
      <c r="P185" s="22">
        <f>IF(SUM(E$11:E185)=0,0.0001,IF(AND($F185&lt;&gt;"",$F184&lt;&gt;""),SUM(E$11:E185),0.00001))</f>
        <v>1E-4</v>
      </c>
      <c r="Q185" s="1">
        <f>IF(OR(Q184=1,C184="Schlusssaldo"),1,0)</f>
        <v>1</v>
      </c>
    </row>
    <row r="186" spans="1:17" x14ac:dyDescent="0.2">
      <c r="A186" s="19"/>
      <c r="B186" s="15"/>
      <c r="C186" s="19" t="str">
        <f>IF(Q186=1,"",IF(AND(F184="",F183&gt;-10000000,O183&lt;&gt;0.00001),"Schlusssaldo",IF(AND(OR(D185&lt;&gt;"",E185&lt;&gt;""),F185&lt;&gt;""),"Auf dieser Zeile den nächsten Eintrag machen, bitte","")))</f>
        <v/>
      </c>
      <c r="D186" s="20">
        <f>IF($C186="Schlusssaldo",SUM(D$11:D185),0)</f>
        <v>0</v>
      </c>
      <c r="E186" s="20">
        <f>IF($C186="Schlusssaldo",SUM(E$11:E185),0)</f>
        <v>0</v>
      </c>
      <c r="F186" s="21" t="str">
        <f t="shared" si="7"/>
        <v/>
      </c>
      <c r="G186" s="39"/>
      <c r="H186" s="1" t="str">
        <f t="shared" si="9"/>
        <v/>
      </c>
      <c r="O186" s="22">
        <f>IF(SUM(D$11:D186)=0,0.0001,IF(AND($F186&lt;&gt;"",$F185&lt;&gt;""),SUM(D$11:D186),0.00001))</f>
        <v>1E-4</v>
      </c>
      <c r="P186" s="22">
        <f>IF(SUM(E$11:E186)=0,0.0001,IF(AND($F186&lt;&gt;"",$F185&lt;&gt;""),SUM(E$11:E186),0.00001))</f>
        <v>1E-4</v>
      </c>
      <c r="Q186" s="1">
        <f>IF(OR(Q185=1,C185="Schlusssaldo"),1,0)</f>
        <v>1</v>
      </c>
    </row>
    <row r="187" spans="1:17" x14ac:dyDescent="0.2">
      <c r="A187" s="19"/>
      <c r="B187" s="15"/>
      <c r="C187" s="19" t="str">
        <f>IF(Q187=1,"",IF(AND(F185="",F184&gt;-10000000,O184&lt;&gt;0.00001),"Schlusssaldo",IF(AND(OR(D186&lt;&gt;"",E186&lt;&gt;""),F186&lt;&gt;""),"Auf dieser Zeile den nächsten Eintrag machen, bitte","")))</f>
        <v/>
      </c>
      <c r="D187" s="20">
        <f>IF($C187="Schlusssaldo",SUM(D$11:D186),0)</f>
        <v>0</v>
      </c>
      <c r="E187" s="20">
        <f>IF($C187="Schlusssaldo",SUM(E$11:E186),0)</f>
        <v>0</v>
      </c>
      <c r="F187" s="21" t="str">
        <f t="shared" si="7"/>
        <v/>
      </c>
      <c r="G187" s="39"/>
      <c r="H187" s="1" t="str">
        <f t="shared" si="9"/>
        <v/>
      </c>
      <c r="O187" s="22">
        <f>IF(SUM(D$11:D187)=0,0.0001,IF(AND($F187&lt;&gt;"",$F186&lt;&gt;""),SUM(D$11:D187),0.00001))</f>
        <v>1E-4</v>
      </c>
      <c r="P187" s="22">
        <f>IF(SUM(E$11:E187)=0,0.0001,IF(AND($F187&lt;&gt;"",$F186&lt;&gt;""),SUM(E$11:E187),0.00001))</f>
        <v>1E-4</v>
      </c>
      <c r="Q187" s="1">
        <f>IF(OR(Q186=1,C186="Schlusssaldo"),1,0)</f>
        <v>1</v>
      </c>
    </row>
    <row r="188" spans="1:17" x14ac:dyDescent="0.2">
      <c r="A188" s="19"/>
      <c r="B188" s="15"/>
      <c r="C188" s="19" t="str">
        <f>IF(Q188=1,"",IF(AND(F186="",F185&gt;-10000000,O185&lt;&gt;0.00001),"Schlusssaldo",IF(AND(OR(D187&lt;&gt;"",E187&lt;&gt;""),F187&lt;&gt;""),"Auf dieser Zeile den nächsten Eintrag machen, bitte","")))</f>
        <v/>
      </c>
      <c r="D188" s="20">
        <f>IF($C188="Schlusssaldo",SUM(D$11:D187),0)</f>
        <v>0</v>
      </c>
      <c r="E188" s="20">
        <f>IF($C188="Schlusssaldo",SUM(E$11:E187),0)</f>
        <v>0</v>
      </c>
      <c r="F188" s="21" t="str">
        <f t="shared" si="7"/>
        <v/>
      </c>
      <c r="G188" s="39"/>
      <c r="H188" s="1" t="str">
        <f t="shared" si="9"/>
        <v/>
      </c>
      <c r="O188" s="22">
        <f>IF(SUM(D$11:D188)=0,0.0001,IF(AND($F188&lt;&gt;"",$F187&lt;&gt;""),SUM(D$11:D188),0.00001))</f>
        <v>1E-4</v>
      </c>
      <c r="P188" s="22">
        <f>IF(SUM(E$11:E188)=0,0.0001,IF(AND($F188&lt;&gt;"",$F187&lt;&gt;""),SUM(E$11:E188),0.00001))</f>
        <v>1E-4</v>
      </c>
      <c r="Q188" s="1">
        <f>IF(OR(Q187=1,C187="Schlusssaldo"),1,0)</f>
        <v>1</v>
      </c>
    </row>
    <row r="189" spans="1:17" x14ac:dyDescent="0.2">
      <c r="A189" s="19"/>
      <c r="B189" s="15"/>
      <c r="C189" s="19" t="str">
        <f>IF(Q189=1,"",IF(AND(F187="",F186&gt;-10000000,O186&lt;&gt;0.00001),"Schlusssaldo",IF(AND(OR(D188&lt;&gt;"",E188&lt;&gt;""),F188&lt;&gt;""),"Auf dieser Zeile den nächsten Eintrag machen, bitte","")))</f>
        <v/>
      </c>
      <c r="D189" s="20">
        <f>IF($C189="Schlusssaldo",SUM(D$11:D188),0)</f>
        <v>0</v>
      </c>
      <c r="E189" s="20">
        <f>IF($C189="Schlusssaldo",SUM(E$11:E188),0)</f>
        <v>0</v>
      </c>
      <c r="F189" s="21" t="str">
        <f t="shared" si="7"/>
        <v/>
      </c>
      <c r="G189" s="39"/>
      <c r="H189" s="1" t="str">
        <f t="shared" si="9"/>
        <v/>
      </c>
      <c r="O189" s="22">
        <f>IF(SUM(D$11:D189)=0,0.0001,IF(AND($F189&lt;&gt;"",$F188&lt;&gt;""),SUM(D$11:D189),0.00001))</f>
        <v>1E-4</v>
      </c>
      <c r="P189" s="22">
        <f>IF(SUM(E$11:E189)=0,0.0001,IF(AND($F189&lt;&gt;"",$F188&lt;&gt;""),SUM(E$11:E189),0.00001))</f>
        <v>1E-4</v>
      </c>
      <c r="Q189" s="1">
        <f>IF(OR(Q188=1,C188="Schlusssaldo"),1,0)</f>
        <v>1</v>
      </c>
    </row>
    <row r="190" spans="1:17" x14ac:dyDescent="0.2">
      <c r="A190" s="19"/>
      <c r="B190" s="15"/>
      <c r="C190" s="19" t="str">
        <f>IF(Q190=1,"",IF(AND(F188="",F187&gt;-10000000,O187&lt;&gt;0.00001),"Schlusssaldo",IF(AND(OR(D189&lt;&gt;"",E189&lt;&gt;""),F189&lt;&gt;""),"Auf dieser Zeile den nächsten Eintrag machen, bitte","")))</f>
        <v/>
      </c>
      <c r="D190" s="20">
        <f>IF($C190="Schlusssaldo",SUM(D$11:D189),0)</f>
        <v>0</v>
      </c>
      <c r="E190" s="20">
        <f>IF($C190="Schlusssaldo",SUM(E$11:E189),0)</f>
        <v>0</v>
      </c>
      <c r="F190" s="21" t="str">
        <f t="shared" si="7"/>
        <v/>
      </c>
      <c r="G190" s="39"/>
      <c r="H190" s="1" t="str">
        <f t="shared" si="9"/>
        <v/>
      </c>
      <c r="O190" s="22">
        <f>IF(SUM(D$11:D190)=0,0.0001,IF(AND($F190&lt;&gt;"",$F189&lt;&gt;""),SUM(D$11:D190),0.00001))</f>
        <v>1E-4</v>
      </c>
      <c r="P190" s="22">
        <f>IF(SUM(E$11:E190)=0,0.0001,IF(AND($F190&lt;&gt;"",$F189&lt;&gt;""),SUM(E$11:E190),0.00001))</f>
        <v>1E-4</v>
      </c>
      <c r="Q190" s="1">
        <f>IF(OR(Q189=1,C189="Schlusssaldo"),1,0)</f>
        <v>1</v>
      </c>
    </row>
    <row r="191" spans="1:17" x14ac:dyDescent="0.2">
      <c r="A191" s="19"/>
      <c r="B191" s="15"/>
      <c r="C191" s="19" t="str">
        <f>IF(Q191=1,"",IF(AND(F189="",F188&gt;-10000000,O188&lt;&gt;0.00001),"Schlusssaldo",IF(AND(OR(D190&lt;&gt;"",E190&lt;&gt;""),F190&lt;&gt;""),"Auf dieser Zeile den nächsten Eintrag machen, bitte","")))</f>
        <v/>
      </c>
      <c r="D191" s="20">
        <f>IF($C191="Schlusssaldo",SUM(D$11:D190),0)</f>
        <v>0</v>
      </c>
      <c r="E191" s="20">
        <f>IF($C191="Schlusssaldo",SUM(E$11:E190),0)</f>
        <v>0</v>
      </c>
      <c r="F191" s="21" t="str">
        <f t="shared" si="7"/>
        <v/>
      </c>
      <c r="G191" s="39"/>
      <c r="H191" s="1" t="str">
        <f t="shared" si="9"/>
        <v/>
      </c>
      <c r="O191" s="22">
        <f>IF(SUM(D$11:D191)=0,0.0001,IF(AND($F191&lt;&gt;"",$F190&lt;&gt;""),SUM(D$11:D191),0.00001))</f>
        <v>1E-4</v>
      </c>
      <c r="P191" s="22">
        <f>IF(SUM(E$11:E191)=0,0.0001,IF(AND($F191&lt;&gt;"",$F190&lt;&gt;""),SUM(E$11:E191),0.00001))</f>
        <v>1E-4</v>
      </c>
      <c r="Q191" s="1">
        <f>IF(OR(Q190=1,C190="Schlusssaldo"),1,0)</f>
        <v>1</v>
      </c>
    </row>
    <row r="192" spans="1:17" x14ac:dyDescent="0.2">
      <c r="A192" s="19"/>
      <c r="B192" s="15"/>
      <c r="C192" s="19" t="str">
        <f>IF(Q192=1,"",IF(AND(F190="",F189&gt;-10000000,O189&lt;&gt;0.00001),"Schlusssaldo",IF(AND(OR(D191&lt;&gt;"",E191&lt;&gt;""),F191&lt;&gt;""),"Auf dieser Zeile den nächsten Eintrag machen, bitte","")))</f>
        <v/>
      </c>
      <c r="D192" s="20">
        <f>IF($C192="Schlusssaldo",SUM(D$11:D191),0)</f>
        <v>0</v>
      </c>
      <c r="E192" s="20">
        <f>IF($C192="Schlusssaldo",SUM(E$11:E191),0)</f>
        <v>0</v>
      </c>
      <c r="F192" s="21" t="str">
        <f t="shared" si="7"/>
        <v/>
      </c>
      <c r="G192" s="39"/>
      <c r="H192" s="1" t="str">
        <f t="shared" si="9"/>
        <v/>
      </c>
      <c r="O192" s="22">
        <f>IF(SUM(D$11:D192)=0,0.0001,IF(AND($F192&lt;&gt;"",$F191&lt;&gt;""),SUM(D$11:D192),0.00001))</f>
        <v>1E-4</v>
      </c>
      <c r="P192" s="22">
        <f>IF(SUM(E$11:E192)=0,0.0001,IF(AND($F192&lt;&gt;"",$F191&lt;&gt;""),SUM(E$11:E192),0.00001))</f>
        <v>1E-4</v>
      </c>
      <c r="Q192" s="1">
        <f>IF(OR(Q191=1,C191="Schlusssaldo"),1,0)</f>
        <v>1</v>
      </c>
    </row>
    <row r="193" spans="1:17" x14ac:dyDescent="0.2">
      <c r="A193" s="19"/>
      <c r="B193" s="15"/>
      <c r="C193" s="19" t="str">
        <f>IF(Q193=1,"",IF(AND(F191="",F190&gt;-10000000,O190&lt;&gt;0.00001),"Schlusssaldo",IF(AND(OR(D192&lt;&gt;"",E192&lt;&gt;""),F192&lt;&gt;""),"Auf dieser Zeile den nächsten Eintrag machen, bitte","")))</f>
        <v/>
      </c>
      <c r="D193" s="20">
        <f>IF($C193="Schlusssaldo",SUM(D$11:D192),0)</f>
        <v>0</v>
      </c>
      <c r="E193" s="20">
        <f>IF($C193="Schlusssaldo",SUM(E$11:E192),0)</f>
        <v>0</v>
      </c>
      <c r="F193" s="21" t="str">
        <f t="shared" si="7"/>
        <v/>
      </c>
      <c r="G193" s="39"/>
      <c r="H193" s="1" t="str">
        <f t="shared" si="9"/>
        <v/>
      </c>
      <c r="O193" s="22">
        <f>IF(SUM(D$11:D193)=0,0.0001,IF(AND($F193&lt;&gt;"",$F192&lt;&gt;""),SUM(D$11:D193),0.00001))</f>
        <v>1E-4</v>
      </c>
      <c r="P193" s="22">
        <f>IF(SUM(E$11:E193)=0,0.0001,IF(AND($F193&lt;&gt;"",$F192&lt;&gt;""),SUM(E$11:E193),0.00001))</f>
        <v>1E-4</v>
      </c>
      <c r="Q193" s="1">
        <f>IF(OR(Q192=1,C192="Schlusssaldo"),1,0)</f>
        <v>1</v>
      </c>
    </row>
    <row r="194" spans="1:17" x14ac:dyDescent="0.2">
      <c r="A194" s="19"/>
      <c r="B194" s="15"/>
      <c r="C194" s="19" t="str">
        <f>IF(Q194=1,"",IF(AND(F192="",F191&gt;-10000000,O191&lt;&gt;0.00001),"Schlusssaldo",IF(AND(OR(D193&lt;&gt;"",E193&lt;&gt;""),F193&lt;&gt;""),"Auf dieser Zeile den nächsten Eintrag machen, bitte","")))</f>
        <v/>
      </c>
      <c r="D194" s="20">
        <f>IF($C194="Schlusssaldo",SUM(D$11:D193),0)</f>
        <v>0</v>
      </c>
      <c r="E194" s="20">
        <f>IF($C194="Schlusssaldo",SUM(E$11:E193),0)</f>
        <v>0</v>
      </c>
      <c r="F194" s="21" t="str">
        <f t="shared" si="7"/>
        <v/>
      </c>
      <c r="G194" s="39"/>
      <c r="H194" s="1" t="str">
        <f t="shared" si="9"/>
        <v/>
      </c>
      <c r="O194" s="22">
        <f>IF(SUM(D$11:D194)=0,0.0001,IF(AND($F194&lt;&gt;"",$F193&lt;&gt;""),SUM(D$11:D194),0.00001))</f>
        <v>1E-4</v>
      </c>
      <c r="P194" s="22">
        <f>IF(SUM(E$11:E194)=0,0.0001,IF(AND($F194&lt;&gt;"",$F193&lt;&gt;""),SUM(E$11:E194),0.00001))</f>
        <v>1E-4</v>
      </c>
      <c r="Q194" s="1">
        <f>IF(OR(Q193=1,C193="Schlusssaldo"),1,0)</f>
        <v>1</v>
      </c>
    </row>
    <row r="195" spans="1:17" x14ac:dyDescent="0.2">
      <c r="A195" s="19"/>
      <c r="B195" s="15"/>
      <c r="C195" s="19" t="str">
        <f>IF(Q195=1,"",IF(AND(F193="",F192&gt;-10000000,O192&lt;&gt;0.00001),"Schlusssaldo",IF(AND(OR(D194&lt;&gt;"",E194&lt;&gt;""),F194&lt;&gt;""),"Auf dieser Zeile den nächsten Eintrag machen, bitte","")))</f>
        <v/>
      </c>
      <c r="D195" s="20">
        <f>IF($C195="Schlusssaldo",SUM(D$11:D194),0)</f>
        <v>0</v>
      </c>
      <c r="E195" s="20">
        <f>IF($C195="Schlusssaldo",SUM(E$11:E194),0)</f>
        <v>0</v>
      </c>
      <c r="F195" s="21" t="str">
        <f t="shared" si="7"/>
        <v/>
      </c>
      <c r="G195" s="39"/>
      <c r="H195" s="1" t="str">
        <f t="shared" si="9"/>
        <v/>
      </c>
      <c r="O195" s="22">
        <f>IF(SUM(D$11:D195)=0,0.0001,IF(AND($F195&lt;&gt;"",$F194&lt;&gt;""),SUM(D$11:D195),0.00001))</f>
        <v>1E-4</v>
      </c>
      <c r="P195" s="22">
        <f>IF(SUM(E$11:E195)=0,0.0001,IF(AND($F195&lt;&gt;"",$F194&lt;&gt;""),SUM(E$11:E195),0.00001))</f>
        <v>1E-4</v>
      </c>
      <c r="Q195" s="1">
        <f>IF(OR(Q194=1,C194="Schlusssaldo"),1,0)</f>
        <v>1</v>
      </c>
    </row>
    <row r="196" spans="1:17" x14ac:dyDescent="0.2">
      <c r="A196" s="19"/>
      <c r="B196" s="15"/>
      <c r="C196" s="19" t="str">
        <f>IF(Q196=1,"",IF(AND(F194="",F193&gt;-10000000,O193&lt;&gt;0.00001),"Schlusssaldo",IF(AND(OR(D195&lt;&gt;"",E195&lt;&gt;""),F195&lt;&gt;""),"Auf dieser Zeile den nächsten Eintrag machen, bitte","")))</f>
        <v/>
      </c>
      <c r="D196" s="20">
        <f>IF($C196="Schlusssaldo",SUM(D$11:D195),0)</f>
        <v>0</v>
      </c>
      <c r="E196" s="20">
        <f>IF($C196="Schlusssaldo",SUM(E$11:E195),0)</f>
        <v>0</v>
      </c>
      <c r="F196" s="21" t="str">
        <f t="shared" si="7"/>
        <v/>
      </c>
      <c r="G196" s="39"/>
      <c r="H196" s="1" t="str">
        <f t="shared" si="9"/>
        <v/>
      </c>
      <c r="O196" s="22">
        <f>IF(SUM(D$11:D196)=0,0.0001,IF(AND($F196&lt;&gt;"",$F195&lt;&gt;""),SUM(D$11:D196),0.00001))</f>
        <v>1E-4</v>
      </c>
      <c r="P196" s="22">
        <f>IF(SUM(E$11:E196)=0,0.0001,IF(AND($F196&lt;&gt;"",$F195&lt;&gt;""),SUM(E$11:E196),0.00001))</f>
        <v>1E-4</v>
      </c>
      <c r="Q196" s="1">
        <f>IF(OR(Q195=1,C195="Schlusssaldo"),1,0)</f>
        <v>1</v>
      </c>
    </row>
    <row r="197" spans="1:17" x14ac:dyDescent="0.2">
      <c r="A197" s="19"/>
      <c r="B197" s="15"/>
      <c r="C197" s="19" t="str">
        <f>IF(Q197=1,"",IF(AND(F195="",F194&gt;-10000000,O194&lt;&gt;0.00001),"Schlusssaldo",IF(AND(OR(D196&lt;&gt;"",E196&lt;&gt;""),F196&lt;&gt;""),"Auf dieser Zeile den nächsten Eintrag machen, bitte","")))</f>
        <v/>
      </c>
      <c r="D197" s="20">
        <f>IF($C197="Schlusssaldo",SUM(D$11:D196),0)</f>
        <v>0</v>
      </c>
      <c r="E197" s="20">
        <f>IF($C197="Schlusssaldo",SUM(E$11:E196),0)</f>
        <v>0</v>
      </c>
      <c r="F197" s="21" t="str">
        <f t="shared" si="7"/>
        <v/>
      </c>
      <c r="G197" s="39"/>
      <c r="H197" s="1" t="str">
        <f t="shared" si="9"/>
        <v/>
      </c>
      <c r="O197" s="22">
        <f>IF(SUM(D$11:D197)=0,0.0001,IF(AND($F197&lt;&gt;"",$F196&lt;&gt;""),SUM(D$11:D197),0.00001))</f>
        <v>1E-4</v>
      </c>
      <c r="P197" s="22">
        <f>IF(SUM(E$11:E197)=0,0.0001,IF(AND($F197&lt;&gt;"",$F196&lt;&gt;""),SUM(E$11:E197),0.00001))</f>
        <v>1E-4</v>
      </c>
      <c r="Q197" s="1">
        <f>IF(OR(Q196=1,C196="Schlusssaldo"),1,0)</f>
        <v>1</v>
      </c>
    </row>
    <row r="198" spans="1:17" x14ac:dyDescent="0.2">
      <c r="A198" s="19"/>
      <c r="B198" s="15"/>
      <c r="C198" s="19" t="str">
        <f>IF(Q198=1,"",IF(AND(F196="",F195&gt;-10000000,O195&lt;&gt;0.00001),"Schlusssaldo",IF(AND(OR(D197&lt;&gt;"",E197&lt;&gt;""),F197&lt;&gt;""),"Auf dieser Zeile den nächsten Eintrag machen, bitte","")))</f>
        <v/>
      </c>
      <c r="D198" s="20">
        <f>IF($C198="Schlusssaldo",SUM(D$11:D197),0)</f>
        <v>0</v>
      </c>
      <c r="E198" s="20">
        <f>IF($C198="Schlusssaldo",SUM(E$11:E197),0)</f>
        <v>0</v>
      </c>
      <c r="F198" s="21" t="str">
        <f t="shared" si="7"/>
        <v/>
      </c>
      <c r="G198" s="39"/>
      <c r="H198" s="1" t="str">
        <f t="shared" si="9"/>
        <v/>
      </c>
      <c r="O198" s="22">
        <f>IF(SUM(D$11:D198)=0,0.0001,IF(AND($F198&lt;&gt;"",$F197&lt;&gt;""),SUM(D$11:D198),0.00001))</f>
        <v>1E-4</v>
      </c>
      <c r="P198" s="22">
        <f>IF(SUM(E$11:E198)=0,0.0001,IF(AND($F198&lt;&gt;"",$F197&lt;&gt;""),SUM(E$11:E198),0.00001))</f>
        <v>1E-4</v>
      </c>
      <c r="Q198" s="1">
        <f>IF(OR(Q197=1,C197="Schlusssaldo"),1,0)</f>
        <v>1</v>
      </c>
    </row>
    <row r="199" spans="1:17" x14ac:dyDescent="0.2">
      <c r="A199" s="19"/>
      <c r="B199" s="15"/>
      <c r="C199" s="19" t="str">
        <f>IF(Q199=1,"",IF(AND(F197="",F196&gt;-10000000,O196&lt;&gt;0.00001),"Schlusssaldo",IF(AND(OR(D198&lt;&gt;"",E198&lt;&gt;""),F198&lt;&gt;""),"Auf dieser Zeile den nächsten Eintrag machen, bitte","")))</f>
        <v/>
      </c>
      <c r="D199" s="20">
        <f>IF($C199="Schlusssaldo",SUM(D$11:D198),0)</f>
        <v>0</v>
      </c>
      <c r="E199" s="20">
        <f>IF($C199="Schlusssaldo",SUM(E$11:E198),0)</f>
        <v>0</v>
      </c>
      <c r="F199" s="21" t="str">
        <f t="shared" si="7"/>
        <v/>
      </c>
      <c r="G199" s="39"/>
      <c r="H199" s="1" t="str">
        <f t="shared" si="9"/>
        <v/>
      </c>
      <c r="O199" s="22">
        <f>IF(SUM(D$11:D199)=0,0.0001,IF(AND($F199&lt;&gt;"",$F198&lt;&gt;""),SUM(D$11:D199),0.00001))</f>
        <v>1E-4</v>
      </c>
      <c r="P199" s="22">
        <f>IF(SUM(E$11:E199)=0,0.0001,IF(AND($F199&lt;&gt;"",$F198&lt;&gt;""),SUM(E$11:E199),0.00001))</f>
        <v>1E-4</v>
      </c>
      <c r="Q199" s="1">
        <f>IF(OR(Q198=1,C198="Schlusssaldo"),1,0)</f>
        <v>1</v>
      </c>
    </row>
    <row r="200" spans="1:17" x14ac:dyDescent="0.2">
      <c r="A200" s="19"/>
      <c r="B200" s="15"/>
      <c r="C200" s="19" t="str">
        <f>IF(Q200=1,"",IF(AND(F198="",F197&gt;-10000000,O197&lt;&gt;0.00001),"Schlusssaldo",IF(AND(OR(D199&lt;&gt;"",E199&lt;&gt;""),F199&lt;&gt;""),"Auf dieser Zeile den nächsten Eintrag machen, bitte","")))</f>
        <v/>
      </c>
      <c r="D200" s="20">
        <f>IF($C200="Schlusssaldo",SUM(D$11:D199),0)</f>
        <v>0</v>
      </c>
      <c r="E200" s="20">
        <f>IF($C200="Schlusssaldo",SUM(E$11:E199),0)</f>
        <v>0</v>
      </c>
      <c r="F200" s="21" t="str">
        <f t="shared" si="7"/>
        <v/>
      </c>
      <c r="G200" s="39"/>
      <c r="H200" s="1" t="str">
        <f t="shared" si="9"/>
        <v/>
      </c>
      <c r="O200" s="22">
        <f>IF(SUM(D$11:D200)=0,0.0001,IF(AND($F200&lt;&gt;"",$F199&lt;&gt;""),SUM(D$11:D200),0.00001))</f>
        <v>1E-4</v>
      </c>
      <c r="P200" s="22">
        <f>IF(SUM(E$11:E200)=0,0.0001,IF(AND($F200&lt;&gt;"",$F199&lt;&gt;""),SUM(E$11:E200),0.00001))</f>
        <v>1E-4</v>
      </c>
      <c r="Q200" s="1">
        <f>IF(OR(Q199=1,C199="Schlusssaldo"),1,0)</f>
        <v>1</v>
      </c>
    </row>
    <row r="201" spans="1:17" x14ac:dyDescent="0.2">
      <c r="A201" s="19"/>
      <c r="B201" s="15"/>
      <c r="C201" s="19" t="str">
        <f>IF(Q201=1,"",IF(AND(F199="",F198&gt;-10000000,O198&lt;&gt;0.00001),"Schlusssaldo",IF(AND(OR(D200&lt;&gt;"",E200&lt;&gt;""),F200&lt;&gt;""),"Auf dieser Zeile den nächsten Eintrag machen, bitte","")))</f>
        <v/>
      </c>
      <c r="D201" s="20">
        <f>IF($C201="Schlusssaldo",SUM(D$11:D200),0)</f>
        <v>0</v>
      </c>
      <c r="E201" s="20">
        <f>IF($C201="Schlusssaldo",SUM(E$11:E200),0)</f>
        <v>0</v>
      </c>
      <c r="F201" s="21" t="str">
        <f t="shared" si="7"/>
        <v/>
      </c>
      <c r="G201" s="39"/>
      <c r="H201" s="1" t="str">
        <f t="shared" si="9"/>
        <v/>
      </c>
      <c r="O201" s="22">
        <f>IF(SUM(D$11:D201)=0,0.0001,IF(AND($F201&lt;&gt;"",$F200&lt;&gt;""),SUM(D$11:D201),0.00001))</f>
        <v>1E-4</v>
      </c>
      <c r="P201" s="22">
        <f>IF(SUM(E$11:E201)=0,0.0001,IF(AND($F201&lt;&gt;"",$F200&lt;&gt;""),SUM(E$11:E201),0.00001))</f>
        <v>1E-4</v>
      </c>
      <c r="Q201" s="1">
        <f>IF(OR(Q200=1,C200="Schlusssaldo"),1,0)</f>
        <v>1</v>
      </c>
    </row>
    <row r="202" spans="1:17" x14ac:dyDescent="0.2">
      <c r="A202" s="19"/>
      <c r="B202" s="15"/>
      <c r="C202" s="19" t="str">
        <f>IF(Q202=1,"",IF(AND(F200="",F199&gt;-10000000,O199&lt;&gt;0.00001),"Schlusssaldo",IF(AND(OR(D201&lt;&gt;"",E201&lt;&gt;""),F201&lt;&gt;""),"Auf dieser Zeile den nächsten Eintrag machen, bitte","")))</f>
        <v/>
      </c>
      <c r="D202" s="20">
        <f>IF($C202="Schlusssaldo",SUM(D$11:D201),0)</f>
        <v>0</v>
      </c>
      <c r="E202" s="20">
        <f>IF($C202="Schlusssaldo",SUM(E$11:E201),0)</f>
        <v>0</v>
      </c>
      <c r="F202" s="21" t="str">
        <f t="shared" si="7"/>
        <v/>
      </c>
      <c r="G202" s="39"/>
      <c r="H202" s="1" t="str">
        <f t="shared" si="9"/>
        <v/>
      </c>
      <c r="O202" s="22">
        <f>IF(SUM(D$11:D202)=0,0.0001,IF(AND($F202&lt;&gt;"",$F201&lt;&gt;""),SUM(D$11:D202),0.00001))</f>
        <v>1E-4</v>
      </c>
      <c r="P202" s="22">
        <f>IF(SUM(E$11:E202)=0,0.0001,IF(AND($F202&lt;&gt;"",$F201&lt;&gt;""),SUM(E$11:E202),0.00001))</f>
        <v>1E-4</v>
      </c>
      <c r="Q202" s="1">
        <f>IF(OR(Q201=1,C201="Schlusssaldo"),1,0)</f>
        <v>1</v>
      </c>
    </row>
    <row r="203" spans="1:17" x14ac:dyDescent="0.2">
      <c r="A203" s="19"/>
      <c r="B203" s="15"/>
      <c r="C203" s="19" t="str">
        <f>IF(Q203=1,"",IF(AND(F201="",F200&gt;-10000000,O200&lt;&gt;0.00001),"Schlusssaldo",IF(AND(OR(D202&lt;&gt;"",E202&lt;&gt;""),F202&lt;&gt;""),"Auf dieser Zeile den nächsten Eintrag machen, bitte","")))</f>
        <v/>
      </c>
      <c r="D203" s="20">
        <f>IF($C203="Schlusssaldo",SUM(D$11:D202),0)</f>
        <v>0</v>
      </c>
      <c r="E203" s="20">
        <f>IF($C203="Schlusssaldo",SUM(E$11:E202),0)</f>
        <v>0</v>
      </c>
      <c r="F203" s="21" t="str">
        <f t="shared" si="7"/>
        <v/>
      </c>
      <c r="G203" s="39"/>
      <c r="H203" s="1" t="str">
        <f t="shared" si="9"/>
        <v/>
      </c>
      <c r="O203" s="22">
        <f>IF(SUM(D$11:D203)=0,0.0001,IF(AND($F203&lt;&gt;"",$F202&lt;&gt;""),SUM(D$11:D203),0.00001))</f>
        <v>1E-4</v>
      </c>
      <c r="P203" s="22">
        <f>IF(SUM(E$11:E203)=0,0.0001,IF(AND($F203&lt;&gt;"",$F202&lt;&gt;""),SUM(E$11:E203),0.00001))</f>
        <v>1E-4</v>
      </c>
      <c r="Q203" s="1">
        <f>IF(OR(Q202=1,C202="Schlusssaldo"),1,0)</f>
        <v>1</v>
      </c>
    </row>
    <row r="204" spans="1:17" x14ac:dyDescent="0.2">
      <c r="A204" s="19"/>
      <c r="B204" s="15"/>
      <c r="C204" s="19" t="str">
        <f>IF(Q204=1,"",IF(AND(F202="",F201&gt;-10000000,O201&lt;&gt;0.00001),"Schlusssaldo",IF(AND(OR(D203&lt;&gt;"",E203&lt;&gt;""),F203&lt;&gt;""),"Auf dieser Zeile den nächsten Eintrag machen, bitte","")))</f>
        <v/>
      </c>
      <c r="D204" s="20">
        <f>IF($C204="Schlusssaldo",SUM(D$11:D203),0)</f>
        <v>0</v>
      </c>
      <c r="E204" s="20">
        <f>IF($C204="Schlusssaldo",SUM(E$11:E203),0)</f>
        <v>0</v>
      </c>
      <c r="F204" s="21" t="str">
        <f t="shared" ref="F204:F267" si="10">IF(C204="Schlusssaldo",F201,IF(OR(F203="Schlusssaldo",F203=""),"",IF(F203=F203+D204-E204,"",F203+D204-E204)))</f>
        <v/>
      </c>
      <c r="G204" s="39"/>
      <c r="H204" s="1" t="str">
        <f t="shared" si="9"/>
        <v/>
      </c>
      <c r="O204" s="22">
        <f>IF(SUM(D$11:D204)=0,0.0001,IF(AND($F204&lt;&gt;"",$F203&lt;&gt;""),SUM(D$11:D204),0.00001))</f>
        <v>1E-4</v>
      </c>
      <c r="P204" s="22">
        <f>IF(SUM(E$11:E204)=0,0.0001,IF(AND($F204&lt;&gt;"",$F203&lt;&gt;""),SUM(E$11:E204),0.00001))</f>
        <v>1E-4</v>
      </c>
      <c r="Q204" s="1">
        <f>IF(OR(Q203=1,C203="Schlusssaldo"),1,0)</f>
        <v>1</v>
      </c>
    </row>
    <row r="205" spans="1:17" x14ac:dyDescent="0.2">
      <c r="A205" s="19"/>
      <c r="B205" s="15"/>
      <c r="C205" s="19" t="str">
        <f>IF(Q205=1,"",IF(AND(F203="",F202&gt;-10000000,O202&lt;&gt;0.00001),"Schlusssaldo",IF(AND(OR(D204&lt;&gt;"",E204&lt;&gt;""),F204&lt;&gt;""),"Auf dieser Zeile den nächsten Eintrag machen, bitte","")))</f>
        <v/>
      </c>
      <c r="D205" s="20">
        <f>IF($C205="Schlusssaldo",SUM(D$11:D204),0)</f>
        <v>0</v>
      </c>
      <c r="E205" s="20">
        <f>IF($C205="Schlusssaldo",SUM(E$11:E204),0)</f>
        <v>0</v>
      </c>
      <c r="F205" s="21" t="str">
        <f t="shared" si="10"/>
        <v/>
      </c>
      <c r="G205" s="39"/>
      <c r="H205" s="1" t="str">
        <f t="shared" ref="H205:H206" si="11">IF(C205="Schlusssaldo","",IF(AND(D205&lt;&gt;0,E205&lt;&gt;0,F205&lt;&gt;F202),"Nur einen Betrag eingeben, bitte",IF(AND(D205=0,E205=0,B206&lt;&gt;""),"Bitte Betrag eingeben.",IF(AND(F$4&lt;&gt;"",B205&gt;F$4),"Datum der Buchung liegt nach 'bis'-Datum in Feld F3",""))))</f>
        <v/>
      </c>
      <c r="O205" s="22">
        <f>IF(SUM(D$11:D205)=0,0.0001,IF(AND($F205&lt;&gt;"",$F204&lt;&gt;""),SUM(D$11:D205),0.00001))</f>
        <v>1E-4</v>
      </c>
      <c r="P205" s="22">
        <f>IF(SUM(E$11:E205)=0,0.0001,IF(AND($F205&lt;&gt;"",$F204&lt;&gt;""),SUM(E$11:E205),0.00001))</f>
        <v>1E-4</v>
      </c>
      <c r="Q205" s="1">
        <f>IF(OR(Q204=1,C204="Schlusssaldo"),1,0)</f>
        <v>1</v>
      </c>
    </row>
    <row r="206" spans="1:17" x14ac:dyDescent="0.2">
      <c r="A206" s="19"/>
      <c r="B206" s="15"/>
      <c r="C206" s="19" t="str">
        <f>IF(Q206=1,"",IF(AND(F204="",F203&gt;-10000000,O203&lt;&gt;0.00001),"Schlusssaldo",IF(AND(OR(D205&lt;&gt;"",E205&lt;&gt;""),F205&lt;&gt;""),"Auf dieser Zeile den nächsten Eintrag machen, bitte","")))</f>
        <v/>
      </c>
      <c r="D206" s="20">
        <f>IF($C206="Schlusssaldo",SUM(D$11:D205),0)</f>
        <v>0</v>
      </c>
      <c r="E206" s="20">
        <f>IF($C206="Schlusssaldo",SUM(E$11:E205),0)</f>
        <v>0</v>
      </c>
      <c r="F206" s="21" t="str">
        <f t="shared" si="10"/>
        <v/>
      </c>
      <c r="G206" s="39"/>
      <c r="H206" s="1" t="str">
        <f t="shared" si="11"/>
        <v/>
      </c>
      <c r="O206" s="22">
        <f>IF(SUM(D$11:D206)=0,0.0001,IF(AND($F206&lt;&gt;"",$F205&lt;&gt;""),SUM(D$11:D206),0.00001))</f>
        <v>1E-4</v>
      </c>
      <c r="P206" s="22">
        <f>IF(SUM(E$11:E206)=0,0.0001,IF(AND($F206&lt;&gt;"",$F205&lt;&gt;""),SUM(E$11:E206),0.00001))</f>
        <v>1E-4</v>
      </c>
      <c r="Q206" s="1">
        <f>IF(OR(Q205=1,C205="Schlusssaldo"),1,0)</f>
        <v>1</v>
      </c>
    </row>
    <row r="207" spans="1:17" x14ac:dyDescent="0.2">
      <c r="A207" s="19"/>
      <c r="B207" s="15"/>
      <c r="C207" s="19" t="str">
        <f>IF(Q207=1,"",IF(AND(F205="",F204&gt;-10000000,O204&lt;&gt;0.00001),"Schlusssaldo",IF(AND(OR(D206&lt;&gt;"",E206&lt;&gt;""),F206&lt;&gt;""),"Auf dieser Zeile den nächsten Eintrag machen, bitte","")))</f>
        <v/>
      </c>
      <c r="D207" s="20">
        <f>IF($C207="Schlusssaldo",SUM(D$11:D206),0)</f>
        <v>0</v>
      </c>
      <c r="E207" s="20">
        <f>IF($C207="Schlusssaldo",SUM(E$11:E206),0)</f>
        <v>0</v>
      </c>
      <c r="F207" s="21" t="str">
        <f t="shared" si="10"/>
        <v/>
      </c>
      <c r="G207" s="39"/>
      <c r="O207" s="22">
        <f>IF(SUM(D$11:D207)=0,0.0001,IF(AND($F207&lt;&gt;"",$F206&lt;&gt;""),SUM(D$11:D207),0.00001))</f>
        <v>1E-4</v>
      </c>
      <c r="P207" s="22">
        <f>IF(SUM(E$11:E207)=0,0.0001,IF(AND($F207&lt;&gt;"",$F206&lt;&gt;""),SUM(E$11:E207),0.00001))</f>
        <v>1E-4</v>
      </c>
      <c r="Q207" s="1">
        <f>IF(OR(Q206=1,C206="Schlusssaldo"),1,0)</f>
        <v>1</v>
      </c>
    </row>
    <row r="208" spans="1:17" x14ac:dyDescent="0.2">
      <c r="A208" s="19"/>
      <c r="B208" s="15"/>
      <c r="C208" s="19" t="str">
        <f>IF(Q208=1,"",IF(AND(F206="",F205&gt;-10000000,O205&lt;&gt;0.00001),"Schlusssaldo",IF(AND(OR(D207&lt;&gt;"",E207&lt;&gt;""),F207&lt;&gt;""),"Auf dieser Zeile den nächsten Eintrag machen, bitte","")))</f>
        <v/>
      </c>
      <c r="D208" s="20">
        <f>IF($C208="Schlusssaldo",SUM(D$11:D207),0)</f>
        <v>0</v>
      </c>
      <c r="E208" s="20">
        <f>IF($C208="Schlusssaldo",SUM(E$11:E207),0)</f>
        <v>0</v>
      </c>
      <c r="F208" s="21" t="str">
        <f t="shared" si="10"/>
        <v/>
      </c>
      <c r="G208" s="39"/>
      <c r="O208" s="22">
        <f>IF(SUM(D$11:D208)=0,0.0001,IF(AND($F208&lt;&gt;"",$F207&lt;&gt;""),SUM(D$11:D208),0.00001))</f>
        <v>1E-4</v>
      </c>
      <c r="P208" s="22">
        <f>IF(SUM(E$11:E208)=0,0.0001,IF(AND($F208&lt;&gt;"",$F207&lt;&gt;""),SUM(E$11:E208),0.00001))</f>
        <v>1E-4</v>
      </c>
      <c r="Q208" s="1">
        <f>IF(OR(Q207=1,C207="Schlusssaldo"),1,0)</f>
        <v>1</v>
      </c>
    </row>
    <row r="209" spans="1:17" x14ac:dyDescent="0.2">
      <c r="A209" s="19"/>
      <c r="B209" s="15"/>
      <c r="C209" s="19" t="str">
        <f>IF(Q209=1,"",IF(AND(F207="",F206&gt;-10000000,O206&lt;&gt;0.00001),"Schlusssaldo",IF(AND(OR(D208&lt;&gt;"",E208&lt;&gt;""),F208&lt;&gt;""),"Auf dieser Zeile den nächsten Eintrag machen, bitte","")))</f>
        <v/>
      </c>
      <c r="D209" s="20">
        <f>IF($C209="Schlusssaldo",SUM(D$11:D208),0)</f>
        <v>0</v>
      </c>
      <c r="E209" s="20">
        <f>IF($C209="Schlusssaldo",SUM(E$11:E208),0)</f>
        <v>0</v>
      </c>
      <c r="F209" s="21" t="str">
        <f t="shared" si="10"/>
        <v/>
      </c>
      <c r="G209" s="39"/>
      <c r="O209" s="22">
        <f>IF(SUM(D$11:D209)=0,0.0001,IF(AND($F209&lt;&gt;"",$F208&lt;&gt;""),SUM(D$11:D209),0.00001))</f>
        <v>1E-4</v>
      </c>
      <c r="P209" s="22">
        <f>IF(SUM(E$11:E209)=0,0.0001,IF(AND($F209&lt;&gt;"",$F208&lt;&gt;""),SUM(E$11:E209),0.00001))</f>
        <v>1E-4</v>
      </c>
      <c r="Q209" s="1">
        <f>IF(OR(Q208=1,C208="Schlusssaldo"),1,0)</f>
        <v>1</v>
      </c>
    </row>
    <row r="210" spans="1:17" x14ac:dyDescent="0.2">
      <c r="A210" s="19"/>
      <c r="B210" s="15"/>
      <c r="C210" s="19" t="str">
        <f>IF(Q210=1,"",IF(AND(F208="",F207&gt;-10000000,O207&lt;&gt;0.00001),"Schlusssaldo",IF(AND(OR(D209&lt;&gt;"",E209&lt;&gt;""),F209&lt;&gt;""),"Auf dieser Zeile den nächsten Eintrag machen, bitte","")))</f>
        <v/>
      </c>
      <c r="D210" s="20">
        <f>IF($C210="Schlusssaldo",SUM(D$11:D209),0)</f>
        <v>0</v>
      </c>
      <c r="E210" s="20">
        <f>IF($C210="Schlusssaldo",SUM(E$11:E209),0)</f>
        <v>0</v>
      </c>
      <c r="F210" s="21" t="str">
        <f t="shared" si="10"/>
        <v/>
      </c>
      <c r="G210" s="39"/>
      <c r="O210" s="22">
        <f>IF(SUM(D$11:D210)=0,0.0001,IF(AND($F210&lt;&gt;"",$F209&lt;&gt;""),SUM(D$11:D210),0.00001))</f>
        <v>1E-4</v>
      </c>
      <c r="P210" s="22">
        <f>IF(SUM(E$11:E210)=0,0.0001,IF(AND($F210&lt;&gt;"",$F209&lt;&gt;""),SUM(E$11:E210),0.00001))</f>
        <v>1E-4</v>
      </c>
      <c r="Q210" s="1">
        <f>IF(OR(Q209=1,C209="Schlusssaldo"),1,0)</f>
        <v>1</v>
      </c>
    </row>
    <row r="211" spans="1:17" x14ac:dyDescent="0.2">
      <c r="A211" s="19"/>
      <c r="B211" s="15"/>
      <c r="C211" s="19" t="str">
        <f>IF(Q211=1,"",IF(AND(F209="",F208&gt;-10000000,O208&lt;&gt;0.00001),"Schlusssaldo",IF(AND(OR(D210&lt;&gt;"",E210&lt;&gt;""),F210&lt;&gt;""),"Auf dieser Zeile den nächsten Eintrag machen, bitte","")))</f>
        <v/>
      </c>
      <c r="D211" s="20">
        <f>IF($C211="Schlusssaldo",SUM(D$11:D210),0)</f>
        <v>0</v>
      </c>
      <c r="E211" s="20">
        <f>IF($C211="Schlusssaldo",SUM(E$11:E210),0)</f>
        <v>0</v>
      </c>
      <c r="F211" s="21" t="str">
        <f t="shared" si="10"/>
        <v/>
      </c>
      <c r="G211" s="39"/>
      <c r="O211" s="22">
        <f>IF(SUM(D$11:D211)=0,0.0001,IF(AND($F211&lt;&gt;"",$F210&lt;&gt;""),SUM(D$11:D211),0.00001))</f>
        <v>1E-4</v>
      </c>
      <c r="P211" s="22">
        <f>IF(SUM(E$11:E211)=0,0.0001,IF(AND($F211&lt;&gt;"",$F210&lt;&gt;""),SUM(E$11:E211),0.00001))</f>
        <v>1E-4</v>
      </c>
      <c r="Q211" s="1">
        <f>IF(OR(Q210=1,C210="Schlusssaldo"),1,0)</f>
        <v>1</v>
      </c>
    </row>
    <row r="212" spans="1:17" x14ac:dyDescent="0.2">
      <c r="A212" s="19"/>
      <c r="B212" s="15"/>
      <c r="C212" s="19" t="str">
        <f>IF(Q212=1,"",IF(AND(F210="",F209&gt;-10000000,O209&lt;&gt;0.00001),"Schlusssaldo",IF(AND(OR(D211&lt;&gt;"",E211&lt;&gt;""),F211&lt;&gt;""),"Auf dieser Zeile den nächsten Eintrag machen, bitte","")))</f>
        <v/>
      </c>
      <c r="D212" s="20">
        <f>IF($C212="Schlusssaldo",SUM(D$11:D211),0)</f>
        <v>0</v>
      </c>
      <c r="E212" s="20">
        <f>IF($C212="Schlusssaldo",SUM(E$11:E211),0)</f>
        <v>0</v>
      </c>
      <c r="F212" s="21" t="str">
        <f t="shared" si="10"/>
        <v/>
      </c>
      <c r="G212" s="39"/>
      <c r="O212" s="22">
        <f>IF(SUM(D$11:D212)=0,0.0001,IF(AND($F212&lt;&gt;"",$F211&lt;&gt;""),SUM(D$11:D212),0.00001))</f>
        <v>1E-4</v>
      </c>
      <c r="P212" s="22">
        <f>IF(SUM(E$11:E212)=0,0.0001,IF(AND($F212&lt;&gt;"",$F211&lt;&gt;""),SUM(E$11:E212),0.00001))</f>
        <v>1E-4</v>
      </c>
      <c r="Q212" s="1">
        <f>IF(OR(Q211=1,C211="Schlusssaldo"),1,0)</f>
        <v>1</v>
      </c>
    </row>
    <row r="213" spans="1:17" x14ac:dyDescent="0.2">
      <c r="A213" s="19"/>
      <c r="B213" s="15"/>
      <c r="C213" s="19" t="str">
        <f>IF(Q213=1,"",IF(AND(F211="",F210&gt;-10000000,O210&lt;&gt;0.00001),"Schlusssaldo",IF(AND(OR(D212&lt;&gt;"",E212&lt;&gt;""),F212&lt;&gt;""),"Auf dieser Zeile den nächsten Eintrag machen, bitte","")))</f>
        <v/>
      </c>
      <c r="D213" s="20">
        <f>IF($C213="Schlusssaldo",SUM(D$11:D212),0)</f>
        <v>0</v>
      </c>
      <c r="E213" s="20">
        <f>IF($C213="Schlusssaldo",SUM(E$11:E212),0)</f>
        <v>0</v>
      </c>
      <c r="F213" s="21" t="str">
        <f t="shared" si="10"/>
        <v/>
      </c>
      <c r="G213" s="39"/>
      <c r="O213" s="22">
        <f>IF(SUM(D$11:D213)=0,0.0001,IF(AND($F213&lt;&gt;"",$F212&lt;&gt;""),SUM(D$11:D213),0.00001))</f>
        <v>1E-4</v>
      </c>
      <c r="P213" s="22">
        <f>IF(SUM(E$11:E213)=0,0.0001,IF(AND($F213&lt;&gt;"",$F212&lt;&gt;""),SUM(E$11:E213),0.00001))</f>
        <v>1E-4</v>
      </c>
      <c r="Q213" s="1">
        <f>IF(OR(Q212=1,C212="Schlusssaldo"),1,0)</f>
        <v>1</v>
      </c>
    </row>
    <row r="214" spans="1:17" x14ac:dyDescent="0.2">
      <c r="A214" s="19"/>
      <c r="B214" s="15"/>
      <c r="C214" s="19" t="str">
        <f>IF(Q214=1,"",IF(AND(F212="",F211&gt;-10000000,O211&lt;&gt;0.00001),"Schlusssaldo",IF(AND(OR(D213&lt;&gt;"",E213&lt;&gt;""),F213&lt;&gt;""),"Auf dieser Zeile den nächsten Eintrag machen, bitte","")))</f>
        <v/>
      </c>
      <c r="D214" s="20">
        <f>IF($C214="Schlusssaldo",SUM(D$11:D213),0)</f>
        <v>0</v>
      </c>
      <c r="E214" s="20">
        <f>IF($C214="Schlusssaldo",SUM(E$11:E213),0)</f>
        <v>0</v>
      </c>
      <c r="F214" s="21" t="str">
        <f t="shared" si="10"/>
        <v/>
      </c>
      <c r="G214" s="39"/>
      <c r="O214" s="22">
        <f>IF(SUM(D$11:D214)=0,0.0001,IF(AND($F214&lt;&gt;"",$F213&lt;&gt;""),SUM(D$11:D214),0.00001))</f>
        <v>1E-4</v>
      </c>
      <c r="P214" s="22">
        <f>IF(SUM(E$11:E214)=0,0.0001,IF(AND($F214&lt;&gt;"",$F213&lt;&gt;""),SUM(E$11:E214),0.00001))</f>
        <v>1E-4</v>
      </c>
      <c r="Q214" s="1">
        <f>IF(OR(Q213=1,C213="Schlusssaldo"),1,0)</f>
        <v>1</v>
      </c>
    </row>
    <row r="215" spans="1:17" x14ac:dyDescent="0.2">
      <c r="A215" s="19"/>
      <c r="B215" s="15"/>
      <c r="C215" s="19" t="str">
        <f>IF(Q215=1,"",IF(AND(F213="",F212&gt;-10000000,O212&lt;&gt;0.00001),"Schlusssaldo",IF(AND(OR(D214&lt;&gt;"",E214&lt;&gt;""),F214&lt;&gt;""),"Auf dieser Zeile den nächsten Eintrag machen, bitte","")))</f>
        <v/>
      </c>
      <c r="D215" s="20">
        <f>IF($C215="Schlusssaldo",SUM(D$11:D214),0)</f>
        <v>0</v>
      </c>
      <c r="E215" s="20">
        <f>IF($C215="Schlusssaldo",SUM(E$11:E214),0)</f>
        <v>0</v>
      </c>
      <c r="F215" s="21" t="str">
        <f t="shared" si="10"/>
        <v/>
      </c>
      <c r="G215" s="39"/>
      <c r="O215" s="22">
        <f>IF(SUM(D$11:D215)=0,0.0001,IF(AND($F215&lt;&gt;"",$F214&lt;&gt;""),SUM(D$11:D215),0.00001))</f>
        <v>1E-4</v>
      </c>
      <c r="P215" s="22">
        <f>IF(SUM(E$11:E215)=0,0.0001,IF(AND($F215&lt;&gt;"",$F214&lt;&gt;""),SUM(E$11:E215),0.00001))</f>
        <v>1E-4</v>
      </c>
      <c r="Q215" s="1">
        <f>IF(OR(Q214=1,C214="Schlusssaldo"),1,0)</f>
        <v>1</v>
      </c>
    </row>
    <row r="216" spans="1:17" x14ac:dyDescent="0.2">
      <c r="A216" s="19"/>
      <c r="B216" s="15"/>
      <c r="C216" s="19" t="str">
        <f>IF(Q216=1,"",IF(AND(F214="",F213&gt;-10000000,O213&lt;&gt;0.00001),"Schlusssaldo",IF(AND(OR(D215&lt;&gt;"",E215&lt;&gt;""),F215&lt;&gt;""),"Auf dieser Zeile den nächsten Eintrag machen, bitte","")))</f>
        <v/>
      </c>
      <c r="D216" s="20">
        <f>IF($C216="Schlusssaldo",SUM(D$11:D215),0)</f>
        <v>0</v>
      </c>
      <c r="E216" s="20">
        <f>IF($C216="Schlusssaldo",SUM(E$11:E215),0)</f>
        <v>0</v>
      </c>
      <c r="F216" s="21" t="str">
        <f t="shared" si="10"/>
        <v/>
      </c>
      <c r="G216" s="39"/>
      <c r="O216" s="22">
        <f>IF(SUM(D$11:D216)=0,0.0001,IF(AND($F216&lt;&gt;"",$F215&lt;&gt;""),SUM(D$11:D216),0.00001))</f>
        <v>1E-4</v>
      </c>
      <c r="P216" s="22">
        <f>IF(SUM(E$11:E216)=0,0.0001,IF(AND($F216&lt;&gt;"",$F215&lt;&gt;""),SUM(E$11:E216),0.00001))</f>
        <v>1E-4</v>
      </c>
      <c r="Q216" s="1">
        <f>IF(OR(Q215=1,C215="Schlusssaldo"),1,0)</f>
        <v>1</v>
      </c>
    </row>
    <row r="217" spans="1:17" x14ac:dyDescent="0.2">
      <c r="A217" s="19"/>
      <c r="B217" s="15"/>
      <c r="C217" s="19" t="str">
        <f>IF(Q217=1,"",IF(AND(F215="",F214&gt;-10000000,O214&lt;&gt;0.00001),"Schlusssaldo",IF(AND(OR(D216&lt;&gt;"",E216&lt;&gt;""),F216&lt;&gt;""),"Auf dieser Zeile den nächsten Eintrag machen, bitte","")))</f>
        <v/>
      </c>
      <c r="D217" s="20">
        <f>IF($C217="Schlusssaldo",SUM(D$11:D216),0)</f>
        <v>0</v>
      </c>
      <c r="E217" s="20">
        <f>IF($C217="Schlusssaldo",SUM(E$11:E216),0)</f>
        <v>0</v>
      </c>
      <c r="F217" s="21" t="str">
        <f t="shared" si="10"/>
        <v/>
      </c>
      <c r="G217" s="39"/>
      <c r="O217" s="22">
        <f>IF(SUM(D$11:D217)=0,0.0001,IF(AND($F217&lt;&gt;"",$F216&lt;&gt;""),SUM(D$11:D217),0.00001))</f>
        <v>1E-4</v>
      </c>
      <c r="P217" s="22">
        <f>IF(SUM(E$11:E217)=0,0.0001,IF(AND($F217&lt;&gt;"",$F216&lt;&gt;""),SUM(E$11:E217),0.00001))</f>
        <v>1E-4</v>
      </c>
      <c r="Q217" s="1">
        <f>IF(OR(Q216=1,C216="Schlusssaldo"),1,0)</f>
        <v>1</v>
      </c>
    </row>
    <row r="218" spans="1:17" x14ac:dyDescent="0.2">
      <c r="A218" s="19"/>
      <c r="B218" s="15"/>
      <c r="C218" s="19" t="str">
        <f>IF(Q218=1,"",IF(AND(F216="",F215&gt;-10000000,O215&lt;&gt;0.00001),"Schlusssaldo",IF(AND(OR(D217&lt;&gt;"",E217&lt;&gt;""),F217&lt;&gt;""),"Auf dieser Zeile den nächsten Eintrag machen, bitte","")))</f>
        <v/>
      </c>
      <c r="D218" s="20">
        <f>IF($C218="Schlusssaldo",SUM(D$11:D217),0)</f>
        <v>0</v>
      </c>
      <c r="E218" s="20">
        <f>IF($C218="Schlusssaldo",SUM(E$11:E217),0)</f>
        <v>0</v>
      </c>
      <c r="F218" s="21" t="str">
        <f t="shared" si="10"/>
        <v/>
      </c>
      <c r="G218" s="39"/>
      <c r="O218" s="22">
        <f>IF(SUM(D$11:D218)=0,0.0001,IF(AND($F218&lt;&gt;"",$F217&lt;&gt;""),SUM(D$11:D218),0.00001))</f>
        <v>1E-4</v>
      </c>
      <c r="P218" s="22">
        <f>IF(SUM(E$11:E218)=0,0.0001,IF(AND($F218&lt;&gt;"",$F217&lt;&gt;""),SUM(E$11:E218),0.00001))</f>
        <v>1E-4</v>
      </c>
      <c r="Q218" s="1">
        <f>IF(OR(Q217=1,C217="Schlusssaldo"),1,0)</f>
        <v>1</v>
      </c>
    </row>
    <row r="219" spans="1:17" x14ac:dyDescent="0.2">
      <c r="A219" s="19"/>
      <c r="B219" s="15"/>
      <c r="C219" s="19" t="str">
        <f>IF(Q219=1,"",IF(AND(F217="",F216&gt;-10000000,O216&lt;&gt;0.00001),"Schlusssaldo",IF(AND(OR(D218&lt;&gt;"",E218&lt;&gt;""),F218&lt;&gt;""),"Auf dieser Zeile den nächsten Eintrag machen, bitte","")))</f>
        <v/>
      </c>
      <c r="D219" s="20">
        <f>IF($C219="Schlusssaldo",SUM(D$11:D218),0)</f>
        <v>0</v>
      </c>
      <c r="E219" s="20">
        <f>IF($C219="Schlusssaldo",SUM(E$11:E218),0)</f>
        <v>0</v>
      </c>
      <c r="F219" s="21" t="str">
        <f t="shared" si="10"/>
        <v/>
      </c>
      <c r="G219" s="39"/>
      <c r="O219" s="22">
        <f>IF(SUM(D$11:D219)=0,0.0001,IF(AND($F219&lt;&gt;"",$F218&lt;&gt;""),SUM(D$11:D219),0.00001))</f>
        <v>1E-4</v>
      </c>
      <c r="P219" s="22">
        <f>IF(SUM(E$11:E219)=0,0.0001,IF(AND($F219&lt;&gt;"",$F218&lt;&gt;""),SUM(E$11:E219),0.00001))</f>
        <v>1E-4</v>
      </c>
      <c r="Q219" s="1">
        <f>IF(OR(Q218=1,C218="Schlusssaldo"),1,0)</f>
        <v>1</v>
      </c>
    </row>
    <row r="220" spans="1:17" x14ac:dyDescent="0.2">
      <c r="A220" s="19"/>
      <c r="B220" s="15"/>
      <c r="C220" s="19" t="str">
        <f>IF(Q220=1,"",IF(AND(F218="",F217&gt;-10000000,O217&lt;&gt;0.00001),"Schlusssaldo",IF(AND(OR(D219&lt;&gt;"",E219&lt;&gt;""),F219&lt;&gt;""),"Auf dieser Zeile den nächsten Eintrag machen, bitte","")))</f>
        <v/>
      </c>
      <c r="D220" s="20">
        <f>IF($C220="Schlusssaldo",SUM(D$11:D219),0)</f>
        <v>0</v>
      </c>
      <c r="E220" s="20">
        <f>IF($C220="Schlusssaldo",SUM(E$11:E219),0)</f>
        <v>0</v>
      </c>
      <c r="F220" s="21" t="str">
        <f t="shared" si="10"/>
        <v/>
      </c>
      <c r="G220" s="39"/>
      <c r="O220" s="22">
        <f>IF(SUM(D$11:D220)=0,0.0001,IF(AND($F220&lt;&gt;"",$F219&lt;&gt;""),SUM(D$11:D220),0.00001))</f>
        <v>1E-4</v>
      </c>
      <c r="P220" s="22">
        <f>IF(SUM(E$11:E220)=0,0.0001,IF(AND($F220&lt;&gt;"",$F219&lt;&gt;""),SUM(E$11:E220),0.00001))</f>
        <v>1E-4</v>
      </c>
      <c r="Q220" s="1">
        <f>IF(OR(Q219=1,C219="Schlusssaldo"),1,0)</f>
        <v>1</v>
      </c>
    </row>
    <row r="221" spans="1:17" x14ac:dyDescent="0.2">
      <c r="A221" s="19"/>
      <c r="B221" s="15"/>
      <c r="C221" s="19" t="str">
        <f>IF(Q221=1,"",IF(AND(F219="",F218&gt;-10000000,O218&lt;&gt;0.00001),"Schlusssaldo",IF(AND(OR(D220&lt;&gt;"",E220&lt;&gt;""),F220&lt;&gt;""),"Auf dieser Zeile den nächsten Eintrag machen, bitte","")))</f>
        <v/>
      </c>
      <c r="D221" s="20">
        <f>IF($C221="Schlusssaldo",SUM(D$11:D220),0)</f>
        <v>0</v>
      </c>
      <c r="E221" s="20">
        <f>IF($C221="Schlusssaldo",SUM(E$11:E220),0)</f>
        <v>0</v>
      </c>
      <c r="F221" s="21" t="str">
        <f t="shared" si="10"/>
        <v/>
      </c>
      <c r="G221" s="39"/>
      <c r="O221" s="22">
        <f>IF(SUM(D$11:D221)=0,0.0001,IF(AND($F221&lt;&gt;"",$F220&lt;&gt;""),SUM(D$11:D221),0.00001))</f>
        <v>1E-4</v>
      </c>
      <c r="P221" s="22">
        <f>IF(SUM(E$11:E221)=0,0.0001,IF(AND($F221&lt;&gt;"",$F220&lt;&gt;""),SUM(E$11:E221),0.00001))</f>
        <v>1E-4</v>
      </c>
      <c r="Q221" s="1">
        <f>IF(OR(Q220=1,C220="Schlusssaldo"),1,0)</f>
        <v>1</v>
      </c>
    </row>
    <row r="222" spans="1:17" x14ac:dyDescent="0.2">
      <c r="A222" s="19"/>
      <c r="B222" s="15"/>
      <c r="C222" s="19" t="str">
        <f>IF(Q222=1,"",IF(AND(F220="",F219&gt;-10000000,O219&lt;&gt;0.00001),"Schlusssaldo",IF(AND(OR(D221&lt;&gt;"",E221&lt;&gt;""),F221&lt;&gt;""),"Auf dieser Zeile den nächsten Eintrag machen, bitte","")))</f>
        <v/>
      </c>
      <c r="D222" s="20">
        <f>IF($C222="Schlusssaldo",SUM(D$11:D221),0)</f>
        <v>0</v>
      </c>
      <c r="E222" s="20">
        <f>IF($C222="Schlusssaldo",SUM(E$11:E221),0)</f>
        <v>0</v>
      </c>
      <c r="F222" s="21" t="str">
        <f t="shared" si="10"/>
        <v/>
      </c>
      <c r="G222" s="39"/>
      <c r="O222" s="22">
        <f>IF(SUM(D$11:D222)=0,0.0001,IF(AND($F222&lt;&gt;"",$F221&lt;&gt;""),SUM(D$11:D222),0.00001))</f>
        <v>1E-4</v>
      </c>
      <c r="P222" s="22">
        <f>IF(SUM(E$11:E222)=0,0.0001,IF(AND($F222&lt;&gt;"",$F221&lt;&gt;""),SUM(E$11:E222),0.00001))</f>
        <v>1E-4</v>
      </c>
      <c r="Q222" s="1">
        <f>IF(OR(Q221=1,C221="Schlusssaldo"),1,0)</f>
        <v>1</v>
      </c>
    </row>
    <row r="223" spans="1:17" x14ac:dyDescent="0.2">
      <c r="A223" s="19"/>
      <c r="B223" s="15"/>
      <c r="C223" s="19" t="str">
        <f>IF(Q223=1,"",IF(AND(F221="",F220&gt;-10000000,O220&lt;&gt;0.00001),"Schlusssaldo",IF(AND(OR(D222&lt;&gt;"",E222&lt;&gt;""),F222&lt;&gt;""),"Auf dieser Zeile den nächsten Eintrag machen, bitte","")))</f>
        <v/>
      </c>
      <c r="D223" s="20">
        <f>IF($C223="Schlusssaldo",SUM(D$11:D222),0)</f>
        <v>0</v>
      </c>
      <c r="E223" s="20">
        <f>IF($C223="Schlusssaldo",SUM(E$11:E222),0)</f>
        <v>0</v>
      </c>
      <c r="F223" s="21" t="str">
        <f t="shared" si="10"/>
        <v/>
      </c>
      <c r="G223" s="39"/>
      <c r="O223" s="22">
        <f>IF(SUM(D$11:D223)=0,0.0001,IF(AND($F223&lt;&gt;"",$F222&lt;&gt;""),SUM(D$11:D223),0.00001))</f>
        <v>1E-4</v>
      </c>
      <c r="P223" s="22">
        <f>IF(SUM(E$11:E223)=0,0.0001,IF(AND($F223&lt;&gt;"",$F222&lt;&gt;""),SUM(E$11:E223),0.00001))</f>
        <v>1E-4</v>
      </c>
      <c r="Q223" s="1">
        <f>IF(OR(Q222=1,C222="Schlusssaldo"),1,0)</f>
        <v>1</v>
      </c>
    </row>
    <row r="224" spans="1:17" x14ac:dyDescent="0.2">
      <c r="A224" s="19"/>
      <c r="B224" s="15"/>
      <c r="C224" s="19" t="str">
        <f>IF(Q224=1,"",IF(AND(F222="",F221&gt;-10000000,O221&lt;&gt;0.00001),"Schlusssaldo",IF(AND(OR(D223&lt;&gt;"",E223&lt;&gt;""),F223&lt;&gt;""),"Auf dieser Zeile den nächsten Eintrag machen, bitte","")))</f>
        <v/>
      </c>
      <c r="D224" s="20">
        <f>IF($C224="Schlusssaldo",SUM(D$11:D223),0)</f>
        <v>0</v>
      </c>
      <c r="E224" s="20">
        <f>IF($C224="Schlusssaldo",SUM(E$11:E223),0)</f>
        <v>0</v>
      </c>
      <c r="F224" s="21" t="str">
        <f t="shared" si="10"/>
        <v/>
      </c>
      <c r="G224" s="39"/>
      <c r="O224" s="22">
        <f>IF(SUM(D$11:D224)=0,0.0001,IF(AND($F224&lt;&gt;"",$F223&lt;&gt;""),SUM(D$11:D224),0.00001))</f>
        <v>1E-4</v>
      </c>
      <c r="P224" s="22">
        <f>IF(SUM(E$11:E224)=0,0.0001,IF(AND($F224&lt;&gt;"",$F223&lt;&gt;""),SUM(E$11:E224),0.00001))</f>
        <v>1E-4</v>
      </c>
      <c r="Q224" s="1">
        <f>IF(OR(Q223=1,C223="Schlusssaldo"),1,0)</f>
        <v>1</v>
      </c>
    </row>
    <row r="225" spans="1:17" x14ac:dyDescent="0.2">
      <c r="A225" s="19"/>
      <c r="B225" s="15"/>
      <c r="C225" s="19" t="str">
        <f>IF(Q225=1,"",IF(AND(F223="",F222&gt;-10000000,O222&lt;&gt;0.00001),"Schlusssaldo",IF(AND(OR(D224&lt;&gt;"",E224&lt;&gt;""),F224&lt;&gt;""),"Auf dieser Zeile den nächsten Eintrag machen, bitte","")))</f>
        <v/>
      </c>
      <c r="D225" s="20">
        <f>IF($C225="Schlusssaldo",SUM(D$11:D224),0)</f>
        <v>0</v>
      </c>
      <c r="E225" s="20">
        <f>IF($C225="Schlusssaldo",SUM(E$11:E224),0)</f>
        <v>0</v>
      </c>
      <c r="F225" s="21" t="str">
        <f t="shared" si="10"/>
        <v/>
      </c>
      <c r="G225" s="39"/>
      <c r="O225" s="22">
        <f>IF(SUM(D$11:D225)=0,0.0001,IF(AND($F225&lt;&gt;"",$F224&lt;&gt;""),SUM(D$11:D225),0.00001))</f>
        <v>1E-4</v>
      </c>
      <c r="P225" s="22">
        <f>IF(SUM(E$11:E225)=0,0.0001,IF(AND($F225&lt;&gt;"",$F224&lt;&gt;""),SUM(E$11:E225),0.00001))</f>
        <v>1E-4</v>
      </c>
      <c r="Q225" s="1">
        <f>IF(OR(Q224=1,C224="Schlusssaldo"),1,0)</f>
        <v>1</v>
      </c>
    </row>
    <row r="226" spans="1:17" x14ac:dyDescent="0.2">
      <c r="A226" s="19"/>
      <c r="B226" s="15"/>
      <c r="C226" s="19" t="str">
        <f>IF(Q226=1,"",IF(AND(F224="",F223&gt;-10000000,O223&lt;&gt;0.00001),"Schlusssaldo",IF(AND(OR(D225&lt;&gt;"",E225&lt;&gt;""),F225&lt;&gt;""),"Auf dieser Zeile den nächsten Eintrag machen, bitte","")))</f>
        <v/>
      </c>
      <c r="D226" s="20">
        <f>IF($C226="Schlusssaldo",SUM(D$11:D225),0)</f>
        <v>0</v>
      </c>
      <c r="E226" s="20">
        <f>IF($C226="Schlusssaldo",SUM(E$11:E225),0)</f>
        <v>0</v>
      </c>
      <c r="F226" s="21" t="str">
        <f t="shared" si="10"/>
        <v/>
      </c>
      <c r="G226" s="39"/>
      <c r="O226" s="22">
        <f>IF(SUM(D$11:D226)=0,0.0001,IF(AND($F226&lt;&gt;"",$F225&lt;&gt;""),SUM(D$11:D226),0.00001))</f>
        <v>1E-4</v>
      </c>
      <c r="P226" s="22">
        <f>IF(SUM(E$11:E226)=0,0.0001,IF(AND($F226&lt;&gt;"",$F225&lt;&gt;""),SUM(E$11:E226),0.00001))</f>
        <v>1E-4</v>
      </c>
      <c r="Q226" s="1">
        <f>IF(OR(Q225=1,C225="Schlusssaldo"),1,0)</f>
        <v>1</v>
      </c>
    </row>
    <row r="227" spans="1:17" x14ac:dyDescent="0.2">
      <c r="A227" s="19"/>
      <c r="B227" s="15"/>
      <c r="C227" s="19" t="str">
        <f>IF(Q227=1,"",IF(AND(F225="",F224&gt;-10000000,O224&lt;&gt;0.00001),"Schlusssaldo",IF(AND(OR(D226&lt;&gt;"",E226&lt;&gt;""),F226&lt;&gt;""),"Auf dieser Zeile den nächsten Eintrag machen, bitte","")))</f>
        <v/>
      </c>
      <c r="D227" s="20">
        <f>IF($C227="Schlusssaldo",SUM(D$11:D226),0)</f>
        <v>0</v>
      </c>
      <c r="E227" s="20">
        <f>IF($C227="Schlusssaldo",SUM(E$11:E226),0)</f>
        <v>0</v>
      </c>
      <c r="F227" s="21" t="str">
        <f t="shared" si="10"/>
        <v/>
      </c>
      <c r="G227" s="39"/>
      <c r="O227" s="22">
        <f>IF(SUM(D$11:D227)=0,0.0001,IF(AND($F227&lt;&gt;"",$F226&lt;&gt;""),SUM(D$11:D227),0.00001))</f>
        <v>1E-4</v>
      </c>
      <c r="P227" s="22">
        <f>IF(SUM(E$11:E227)=0,0.0001,IF(AND($F227&lt;&gt;"",$F226&lt;&gt;""),SUM(E$11:E227),0.00001))</f>
        <v>1E-4</v>
      </c>
      <c r="Q227" s="1">
        <f>IF(OR(Q226=1,C226="Schlusssaldo"),1,0)</f>
        <v>1</v>
      </c>
    </row>
    <row r="228" spans="1:17" x14ac:dyDescent="0.2">
      <c r="A228" s="19"/>
      <c r="B228" s="15"/>
      <c r="C228" s="19" t="str">
        <f>IF(Q228=1,"",IF(AND(F226="",F225&gt;-10000000,O225&lt;&gt;0.00001),"Schlusssaldo",IF(AND(OR(D227&lt;&gt;"",E227&lt;&gt;""),F227&lt;&gt;""),"Auf dieser Zeile den nächsten Eintrag machen, bitte","")))</f>
        <v/>
      </c>
      <c r="D228" s="20">
        <f>IF($C228="Schlusssaldo",SUM(D$11:D227),0)</f>
        <v>0</v>
      </c>
      <c r="E228" s="20">
        <f>IF($C228="Schlusssaldo",SUM(E$11:E227),0)</f>
        <v>0</v>
      </c>
      <c r="F228" s="21" t="str">
        <f t="shared" si="10"/>
        <v/>
      </c>
      <c r="G228" s="39"/>
      <c r="O228" s="22">
        <f>IF(SUM(D$11:D228)=0,0.0001,IF(AND($F228&lt;&gt;"",$F227&lt;&gt;""),SUM(D$11:D228),0.00001))</f>
        <v>1E-4</v>
      </c>
      <c r="P228" s="22">
        <f>IF(SUM(E$11:E228)=0,0.0001,IF(AND($F228&lt;&gt;"",$F227&lt;&gt;""),SUM(E$11:E228),0.00001))</f>
        <v>1E-4</v>
      </c>
      <c r="Q228" s="1">
        <f>IF(OR(Q227=1,C227="Schlusssaldo"),1,0)</f>
        <v>1</v>
      </c>
    </row>
    <row r="229" spans="1:17" x14ac:dyDescent="0.2">
      <c r="A229" s="19"/>
      <c r="B229" s="15"/>
      <c r="C229" s="19" t="str">
        <f>IF(Q229=1,"",IF(AND(F227="",F226&gt;-10000000,O226&lt;&gt;0.00001),"Schlusssaldo",IF(AND(OR(D228&lt;&gt;"",E228&lt;&gt;""),F228&lt;&gt;""),"Auf dieser Zeile den nächsten Eintrag machen, bitte","")))</f>
        <v/>
      </c>
      <c r="D229" s="20">
        <f>IF($C229="Schlusssaldo",SUM(D$11:D228),0)</f>
        <v>0</v>
      </c>
      <c r="E229" s="20">
        <f>IF($C229="Schlusssaldo",SUM(E$11:E228),0)</f>
        <v>0</v>
      </c>
      <c r="F229" s="21" t="str">
        <f t="shared" si="10"/>
        <v/>
      </c>
      <c r="G229" s="39"/>
      <c r="O229" s="22">
        <f>IF(SUM(D$11:D229)=0,0.0001,IF(AND($F229&lt;&gt;"",$F228&lt;&gt;""),SUM(D$11:D229),0.00001))</f>
        <v>1E-4</v>
      </c>
      <c r="P229" s="22">
        <f>IF(SUM(E$11:E229)=0,0.0001,IF(AND($F229&lt;&gt;"",$F228&lt;&gt;""),SUM(E$11:E229),0.00001))</f>
        <v>1E-4</v>
      </c>
      <c r="Q229" s="1">
        <f>IF(OR(Q228=1,C228="Schlusssaldo"),1,0)</f>
        <v>1</v>
      </c>
    </row>
    <row r="230" spans="1:17" x14ac:dyDescent="0.2">
      <c r="A230" s="19"/>
      <c r="B230" s="15"/>
      <c r="C230" s="19" t="str">
        <f>IF(Q230=1,"",IF(AND(F228="",F227&gt;-10000000,O227&lt;&gt;0.00001),"Schlusssaldo",IF(AND(OR(D229&lt;&gt;"",E229&lt;&gt;""),F229&lt;&gt;""),"Auf dieser Zeile den nächsten Eintrag machen, bitte","")))</f>
        <v/>
      </c>
      <c r="D230" s="20">
        <f>IF($C230="Schlusssaldo",SUM(D$11:D229),0)</f>
        <v>0</v>
      </c>
      <c r="E230" s="20">
        <f>IF($C230="Schlusssaldo",SUM(E$11:E229),0)</f>
        <v>0</v>
      </c>
      <c r="F230" s="21" t="str">
        <f t="shared" si="10"/>
        <v/>
      </c>
      <c r="G230" s="39"/>
      <c r="O230" s="22">
        <f>IF(SUM(D$11:D230)=0,0.0001,IF(AND($F230&lt;&gt;"",$F229&lt;&gt;""),SUM(D$11:D230),0.00001))</f>
        <v>1E-4</v>
      </c>
      <c r="P230" s="22">
        <f>IF(SUM(E$11:E230)=0,0.0001,IF(AND($F230&lt;&gt;"",$F229&lt;&gt;""),SUM(E$11:E230),0.00001))</f>
        <v>1E-4</v>
      </c>
      <c r="Q230" s="1">
        <f>IF(OR(Q229=1,C229="Schlusssaldo"),1,0)</f>
        <v>1</v>
      </c>
    </row>
    <row r="231" spans="1:17" x14ac:dyDescent="0.2">
      <c r="A231" s="19"/>
      <c r="B231" s="15"/>
      <c r="C231" s="19" t="str">
        <f>IF(Q231=1,"",IF(AND(F229="",F228&gt;-10000000,O228&lt;&gt;0.00001),"Schlusssaldo",IF(AND(OR(D230&lt;&gt;"",E230&lt;&gt;""),F230&lt;&gt;""),"Auf dieser Zeile den nächsten Eintrag machen, bitte","")))</f>
        <v/>
      </c>
      <c r="D231" s="20">
        <f>IF($C231="Schlusssaldo",SUM(D$11:D230),0)</f>
        <v>0</v>
      </c>
      <c r="E231" s="20">
        <f>IF($C231="Schlusssaldo",SUM(E$11:E230),0)</f>
        <v>0</v>
      </c>
      <c r="F231" s="21" t="str">
        <f t="shared" si="10"/>
        <v/>
      </c>
      <c r="G231" s="39"/>
      <c r="O231" s="22">
        <f>IF(SUM(D$11:D231)=0,0.0001,IF(AND($F231&lt;&gt;"",$F230&lt;&gt;""),SUM(D$11:D231),0.00001))</f>
        <v>1E-4</v>
      </c>
      <c r="P231" s="22">
        <f>IF(SUM(E$11:E231)=0,0.0001,IF(AND($F231&lt;&gt;"",$F230&lt;&gt;""),SUM(E$11:E231),0.00001))</f>
        <v>1E-4</v>
      </c>
      <c r="Q231" s="1">
        <f>IF(OR(Q230=1,C230="Schlusssaldo"),1,0)</f>
        <v>1</v>
      </c>
    </row>
    <row r="232" spans="1:17" x14ac:dyDescent="0.2">
      <c r="A232" s="19"/>
      <c r="B232" s="15"/>
      <c r="C232" s="19" t="str">
        <f>IF(Q232=1,"",IF(AND(F230="",F229&gt;-10000000,O229&lt;&gt;0.00001),"Schlusssaldo",IF(AND(OR(D231&lt;&gt;"",E231&lt;&gt;""),F231&lt;&gt;""),"Auf dieser Zeile den nächsten Eintrag machen, bitte","")))</f>
        <v/>
      </c>
      <c r="D232" s="20">
        <f>IF($C232="Schlusssaldo",SUM(D$11:D231),0)</f>
        <v>0</v>
      </c>
      <c r="E232" s="20">
        <f>IF($C232="Schlusssaldo",SUM(E$11:E231),0)</f>
        <v>0</v>
      </c>
      <c r="F232" s="21" t="str">
        <f t="shared" si="10"/>
        <v/>
      </c>
      <c r="G232" s="39"/>
      <c r="O232" s="22">
        <f>IF(SUM(D$11:D232)=0,0.0001,IF(AND($F232&lt;&gt;"",$F231&lt;&gt;""),SUM(D$11:D232),0.00001))</f>
        <v>1E-4</v>
      </c>
      <c r="P232" s="22">
        <f>IF(SUM(E$11:E232)=0,0.0001,IF(AND($F232&lt;&gt;"",$F231&lt;&gt;""),SUM(E$11:E232),0.00001))</f>
        <v>1E-4</v>
      </c>
      <c r="Q232" s="1">
        <f>IF(OR(Q231=1,C231="Schlusssaldo"),1,0)</f>
        <v>1</v>
      </c>
    </row>
    <row r="233" spans="1:17" x14ac:dyDescent="0.2">
      <c r="A233" s="19"/>
      <c r="B233" s="15"/>
      <c r="C233" s="19" t="str">
        <f>IF(Q233=1,"",IF(AND(F231="",F230&gt;-10000000,O230&lt;&gt;0.00001),"Schlusssaldo",IF(AND(OR(D232&lt;&gt;"",E232&lt;&gt;""),F232&lt;&gt;""),"Auf dieser Zeile den nächsten Eintrag machen, bitte","")))</f>
        <v/>
      </c>
      <c r="D233" s="20">
        <f>IF($C233="Schlusssaldo",SUM(D$11:D232),0)</f>
        <v>0</v>
      </c>
      <c r="E233" s="20">
        <f>IF($C233="Schlusssaldo",SUM(E$11:E232),0)</f>
        <v>0</v>
      </c>
      <c r="F233" s="21" t="str">
        <f t="shared" si="10"/>
        <v/>
      </c>
      <c r="G233" s="39"/>
      <c r="O233" s="22">
        <f>IF(SUM(D$11:D233)=0,0.0001,IF(AND($F233&lt;&gt;"",$F232&lt;&gt;""),SUM(D$11:D233),0.00001))</f>
        <v>1E-4</v>
      </c>
      <c r="P233" s="22">
        <f>IF(SUM(E$11:E233)=0,0.0001,IF(AND($F233&lt;&gt;"",$F232&lt;&gt;""),SUM(E$11:E233),0.00001))</f>
        <v>1E-4</v>
      </c>
      <c r="Q233" s="1">
        <f>IF(OR(Q232=1,C232="Schlusssaldo"),1,0)</f>
        <v>1</v>
      </c>
    </row>
    <row r="234" spans="1:17" x14ac:dyDescent="0.2">
      <c r="A234" s="19"/>
      <c r="B234" s="15"/>
      <c r="C234" s="19" t="str">
        <f>IF(Q234=1,"",IF(AND(F232="",F231&gt;-10000000,O231&lt;&gt;0.00001),"Schlusssaldo",IF(AND(OR(D233&lt;&gt;"",E233&lt;&gt;""),F233&lt;&gt;""),"Auf dieser Zeile den nächsten Eintrag machen, bitte","")))</f>
        <v/>
      </c>
      <c r="D234" s="20">
        <f>IF($C234="Schlusssaldo",SUM(D$11:D233),0)</f>
        <v>0</v>
      </c>
      <c r="E234" s="20">
        <f>IF($C234="Schlusssaldo",SUM(E$11:E233),0)</f>
        <v>0</v>
      </c>
      <c r="F234" s="21" t="str">
        <f t="shared" si="10"/>
        <v/>
      </c>
      <c r="G234" s="39"/>
      <c r="O234" s="22">
        <f>IF(SUM(D$11:D234)=0,0.0001,IF(AND($F234&lt;&gt;"",$F233&lt;&gt;""),SUM(D$11:D234),0.00001))</f>
        <v>1E-4</v>
      </c>
      <c r="P234" s="22">
        <f>IF(SUM(E$11:E234)=0,0.0001,IF(AND($F234&lt;&gt;"",$F233&lt;&gt;""),SUM(E$11:E234),0.00001))</f>
        <v>1E-4</v>
      </c>
      <c r="Q234" s="1">
        <f>IF(OR(Q233=1,C233="Schlusssaldo"),1,0)</f>
        <v>1</v>
      </c>
    </row>
    <row r="235" spans="1:17" x14ac:dyDescent="0.2">
      <c r="A235" s="19"/>
      <c r="B235" s="15"/>
      <c r="C235" s="19" t="str">
        <f>IF(Q235=1,"",IF(AND(F233="",F232&gt;-10000000,O232&lt;&gt;0.00001),"Schlusssaldo",IF(AND(OR(D234&lt;&gt;"",E234&lt;&gt;""),F234&lt;&gt;""),"Auf dieser Zeile den nächsten Eintrag machen, bitte","")))</f>
        <v/>
      </c>
      <c r="D235" s="20">
        <f>IF($C235="Schlusssaldo",SUM(D$11:D234),0)</f>
        <v>0</v>
      </c>
      <c r="E235" s="20">
        <f>IF($C235="Schlusssaldo",SUM(E$11:E234),0)</f>
        <v>0</v>
      </c>
      <c r="F235" s="21" t="str">
        <f t="shared" si="10"/>
        <v/>
      </c>
      <c r="G235" s="39"/>
      <c r="O235" s="22">
        <f>IF(SUM(D$11:D235)=0,0.0001,IF(AND($F235&lt;&gt;"",$F234&lt;&gt;""),SUM(D$11:D235),0.00001))</f>
        <v>1E-4</v>
      </c>
      <c r="P235" s="22">
        <f>IF(SUM(E$11:E235)=0,0.0001,IF(AND($F235&lt;&gt;"",$F234&lt;&gt;""),SUM(E$11:E235),0.00001))</f>
        <v>1E-4</v>
      </c>
      <c r="Q235" s="1">
        <f>IF(OR(Q234=1,C234="Schlusssaldo"),1,0)</f>
        <v>1</v>
      </c>
    </row>
    <row r="236" spans="1:17" x14ac:dyDescent="0.2">
      <c r="A236" s="19"/>
      <c r="B236" s="15"/>
      <c r="C236" s="19" t="str">
        <f>IF(Q236=1,"",IF(AND(F234="",F233&gt;-10000000,O233&lt;&gt;0.00001),"Schlusssaldo",IF(AND(OR(D235&lt;&gt;"",E235&lt;&gt;""),F235&lt;&gt;""),"Auf dieser Zeile den nächsten Eintrag machen, bitte","")))</f>
        <v/>
      </c>
      <c r="D236" s="20">
        <f>IF($C236="Schlusssaldo",SUM(D$11:D235),0)</f>
        <v>0</v>
      </c>
      <c r="E236" s="20">
        <f>IF($C236="Schlusssaldo",SUM(E$11:E235),0)</f>
        <v>0</v>
      </c>
      <c r="F236" s="21" t="str">
        <f t="shared" si="10"/>
        <v/>
      </c>
      <c r="G236" s="39"/>
      <c r="O236" s="22">
        <f>IF(SUM(D$11:D236)=0,0.0001,IF(AND($F236&lt;&gt;"",$F235&lt;&gt;""),SUM(D$11:D236),0.00001))</f>
        <v>1E-4</v>
      </c>
      <c r="P236" s="22">
        <f>IF(SUM(E$11:E236)=0,0.0001,IF(AND($F236&lt;&gt;"",$F235&lt;&gt;""),SUM(E$11:E236),0.00001))</f>
        <v>1E-4</v>
      </c>
      <c r="Q236" s="1">
        <f>IF(OR(Q235=1,C235="Schlusssaldo"),1,0)</f>
        <v>1</v>
      </c>
    </row>
    <row r="237" spans="1:17" x14ac:dyDescent="0.2">
      <c r="A237" s="19"/>
      <c r="B237" s="15"/>
      <c r="C237" s="19" t="str">
        <f>IF(Q237=1,"",IF(AND(F235="",F234&gt;-10000000,O234&lt;&gt;0.00001),"Schlusssaldo",IF(AND(OR(D236&lt;&gt;"",E236&lt;&gt;""),F236&lt;&gt;""),"Auf dieser Zeile den nächsten Eintrag machen, bitte","")))</f>
        <v/>
      </c>
      <c r="D237" s="20">
        <f>IF($C237="Schlusssaldo",SUM(D$11:D236),0)</f>
        <v>0</v>
      </c>
      <c r="E237" s="20">
        <f>IF($C237="Schlusssaldo",SUM(E$11:E236),0)</f>
        <v>0</v>
      </c>
      <c r="F237" s="21" t="str">
        <f t="shared" si="10"/>
        <v/>
      </c>
      <c r="G237" s="39"/>
      <c r="O237" s="22">
        <f>IF(SUM(D$11:D237)=0,0.0001,IF(AND($F237&lt;&gt;"",$F236&lt;&gt;""),SUM(D$11:D237),0.00001))</f>
        <v>1E-4</v>
      </c>
      <c r="P237" s="22">
        <f>IF(SUM(E$11:E237)=0,0.0001,IF(AND($F237&lt;&gt;"",$F236&lt;&gt;""),SUM(E$11:E237),0.00001))</f>
        <v>1E-4</v>
      </c>
      <c r="Q237" s="1">
        <f>IF(OR(Q236=1,C236="Schlusssaldo"),1,0)</f>
        <v>1</v>
      </c>
    </row>
    <row r="238" spans="1:17" x14ac:dyDescent="0.2">
      <c r="A238" s="19"/>
      <c r="B238" s="15"/>
      <c r="C238" s="19" t="str">
        <f>IF(Q238=1,"",IF(AND(F236="",F235&gt;-10000000,O235&lt;&gt;0.00001),"Schlusssaldo",IF(AND(OR(D237&lt;&gt;"",E237&lt;&gt;""),F237&lt;&gt;""),"Auf dieser Zeile den nächsten Eintrag machen, bitte","")))</f>
        <v/>
      </c>
      <c r="D238" s="20">
        <f>IF($C238="Schlusssaldo",SUM(D$11:D237),0)</f>
        <v>0</v>
      </c>
      <c r="E238" s="20">
        <f>IF($C238="Schlusssaldo",SUM(E$11:E237),0)</f>
        <v>0</v>
      </c>
      <c r="F238" s="21" t="str">
        <f t="shared" si="10"/>
        <v/>
      </c>
      <c r="G238" s="39"/>
      <c r="O238" s="22">
        <f>IF(SUM(D$11:D238)=0,0.0001,IF(AND($F238&lt;&gt;"",$F237&lt;&gt;""),SUM(D$11:D238),0.00001))</f>
        <v>1E-4</v>
      </c>
      <c r="P238" s="22">
        <f>IF(SUM(E$11:E238)=0,0.0001,IF(AND($F238&lt;&gt;"",$F237&lt;&gt;""),SUM(E$11:E238),0.00001))</f>
        <v>1E-4</v>
      </c>
      <c r="Q238" s="1">
        <f>IF(OR(Q237=1,C237="Schlusssaldo"),1,0)</f>
        <v>1</v>
      </c>
    </row>
    <row r="239" spans="1:17" x14ac:dyDescent="0.2">
      <c r="A239" s="19"/>
      <c r="B239" s="15"/>
      <c r="C239" s="19" t="str">
        <f>IF(Q239=1,"",IF(AND(F237="",F236&gt;-10000000,O236&lt;&gt;0.00001),"Schlusssaldo",IF(AND(OR(D238&lt;&gt;"",E238&lt;&gt;""),F238&lt;&gt;""),"Auf dieser Zeile den nächsten Eintrag machen, bitte","")))</f>
        <v/>
      </c>
      <c r="D239" s="20">
        <f>IF($C239="Schlusssaldo",SUM(D$11:D238),0)</f>
        <v>0</v>
      </c>
      <c r="E239" s="20">
        <f>IF($C239="Schlusssaldo",SUM(E$11:E238),0)</f>
        <v>0</v>
      </c>
      <c r="F239" s="21" t="str">
        <f t="shared" si="10"/>
        <v/>
      </c>
      <c r="G239" s="39"/>
      <c r="O239" s="22">
        <f>IF(SUM(D$11:D239)=0,0.0001,IF(AND($F239&lt;&gt;"",$F238&lt;&gt;""),SUM(D$11:D239),0.00001))</f>
        <v>1E-4</v>
      </c>
      <c r="P239" s="22">
        <f>IF(SUM(E$11:E239)=0,0.0001,IF(AND($F239&lt;&gt;"",$F238&lt;&gt;""),SUM(E$11:E239),0.00001))</f>
        <v>1E-4</v>
      </c>
      <c r="Q239" s="1">
        <f>IF(OR(Q238=1,C238="Schlusssaldo"),1,0)</f>
        <v>1</v>
      </c>
    </row>
    <row r="240" spans="1:17" x14ac:dyDescent="0.2">
      <c r="A240" s="19"/>
      <c r="B240" s="15"/>
      <c r="C240" s="19" t="str">
        <f>IF(Q240=1,"",IF(AND(F238="",F237&gt;-10000000,O237&lt;&gt;0.00001),"Schlusssaldo",IF(AND(OR(D239&lt;&gt;"",E239&lt;&gt;""),F239&lt;&gt;""),"Auf dieser Zeile den nächsten Eintrag machen, bitte","")))</f>
        <v/>
      </c>
      <c r="D240" s="20">
        <f>IF($C240="Schlusssaldo",SUM(D$11:D239),0)</f>
        <v>0</v>
      </c>
      <c r="E240" s="20">
        <f>IF($C240="Schlusssaldo",SUM(E$11:E239),0)</f>
        <v>0</v>
      </c>
      <c r="F240" s="21" t="str">
        <f t="shared" si="10"/>
        <v/>
      </c>
      <c r="G240" s="39"/>
      <c r="O240" s="22">
        <f>IF(SUM(D$11:D240)=0,0.0001,IF(AND($F240&lt;&gt;"",$F239&lt;&gt;""),SUM(D$11:D240),0.00001))</f>
        <v>1E-4</v>
      </c>
      <c r="P240" s="22">
        <f>IF(SUM(E$11:E240)=0,0.0001,IF(AND($F240&lt;&gt;"",$F239&lt;&gt;""),SUM(E$11:E240),0.00001))</f>
        <v>1E-4</v>
      </c>
      <c r="Q240" s="1">
        <f>IF(OR(Q239=1,C239="Schlusssaldo"),1,0)</f>
        <v>1</v>
      </c>
    </row>
    <row r="241" spans="1:17" x14ac:dyDescent="0.2">
      <c r="A241" s="19"/>
      <c r="B241" s="15"/>
      <c r="C241" s="19" t="str">
        <f>IF(Q241=1,"",IF(AND(F239="",F238&gt;-10000000,O238&lt;&gt;0.00001),"Schlusssaldo",IF(AND(OR(D240&lt;&gt;"",E240&lt;&gt;""),F240&lt;&gt;""),"Auf dieser Zeile den nächsten Eintrag machen, bitte","")))</f>
        <v/>
      </c>
      <c r="D241" s="20">
        <f>IF($C241="Schlusssaldo",SUM(D$11:D240),0)</f>
        <v>0</v>
      </c>
      <c r="E241" s="20">
        <f>IF($C241="Schlusssaldo",SUM(E$11:E240),0)</f>
        <v>0</v>
      </c>
      <c r="F241" s="21" t="str">
        <f t="shared" si="10"/>
        <v/>
      </c>
      <c r="G241" s="39"/>
      <c r="O241" s="22">
        <f>IF(SUM(D$11:D241)=0,0.0001,IF(AND($F241&lt;&gt;"",$F240&lt;&gt;""),SUM(D$11:D241),0.00001))</f>
        <v>1E-4</v>
      </c>
      <c r="P241" s="22">
        <f>IF(SUM(E$11:E241)=0,0.0001,IF(AND($F241&lt;&gt;"",$F240&lt;&gt;""),SUM(E$11:E241),0.00001))</f>
        <v>1E-4</v>
      </c>
      <c r="Q241" s="1">
        <f>IF(OR(Q240=1,C240="Schlusssaldo"),1,0)</f>
        <v>1</v>
      </c>
    </row>
    <row r="242" spans="1:17" x14ac:dyDescent="0.2">
      <c r="A242" s="19"/>
      <c r="B242" s="15"/>
      <c r="C242" s="19" t="str">
        <f>IF(Q242=1,"",IF(AND(F240="",F239&gt;-10000000,O239&lt;&gt;0.00001),"Schlusssaldo",IF(AND(OR(D241&lt;&gt;"",E241&lt;&gt;""),F241&lt;&gt;""),"Auf dieser Zeile den nächsten Eintrag machen, bitte","")))</f>
        <v/>
      </c>
      <c r="D242" s="20">
        <f>IF($C242="Schlusssaldo",SUM(D$11:D241),0)</f>
        <v>0</v>
      </c>
      <c r="E242" s="20">
        <f>IF($C242="Schlusssaldo",SUM(E$11:E241),0)</f>
        <v>0</v>
      </c>
      <c r="F242" s="21" t="str">
        <f t="shared" si="10"/>
        <v/>
      </c>
      <c r="G242" s="39"/>
      <c r="O242" s="22">
        <f>IF(SUM(D$11:D242)=0,0.0001,IF(AND($F242&lt;&gt;"",$F241&lt;&gt;""),SUM(D$11:D242),0.00001))</f>
        <v>1E-4</v>
      </c>
      <c r="P242" s="22">
        <f>IF(SUM(E$11:E242)=0,0.0001,IF(AND($F242&lt;&gt;"",$F241&lt;&gt;""),SUM(E$11:E242),0.00001))</f>
        <v>1E-4</v>
      </c>
      <c r="Q242" s="1">
        <f>IF(OR(Q241=1,C241="Schlusssaldo"),1,0)</f>
        <v>1</v>
      </c>
    </row>
    <row r="243" spans="1:17" x14ac:dyDescent="0.2">
      <c r="A243" s="19"/>
      <c r="B243" s="15"/>
      <c r="C243" s="19" t="str">
        <f>IF(Q243=1,"",IF(AND(F241="",F240&gt;-10000000,O240&lt;&gt;0.00001),"Schlusssaldo",IF(AND(OR(D242&lt;&gt;"",E242&lt;&gt;""),F242&lt;&gt;""),"Auf dieser Zeile den nächsten Eintrag machen, bitte","")))</f>
        <v/>
      </c>
      <c r="D243" s="20">
        <f>IF($C243="Schlusssaldo",SUM(D$11:D242),0)</f>
        <v>0</v>
      </c>
      <c r="E243" s="20">
        <f>IF($C243="Schlusssaldo",SUM(E$11:E242),0)</f>
        <v>0</v>
      </c>
      <c r="F243" s="21" t="str">
        <f t="shared" si="10"/>
        <v/>
      </c>
      <c r="G243" s="39"/>
      <c r="O243" s="22">
        <f>IF(SUM(D$11:D243)=0,0.0001,IF(AND($F243&lt;&gt;"",$F242&lt;&gt;""),SUM(D$11:D243),0.00001))</f>
        <v>1E-4</v>
      </c>
      <c r="P243" s="22">
        <f>IF(SUM(E$11:E243)=0,0.0001,IF(AND($F243&lt;&gt;"",$F242&lt;&gt;""),SUM(E$11:E243),0.00001))</f>
        <v>1E-4</v>
      </c>
      <c r="Q243" s="1">
        <f>IF(OR(Q242=1,C242="Schlusssaldo"),1,0)</f>
        <v>1</v>
      </c>
    </row>
    <row r="244" spans="1:17" x14ac:dyDescent="0.2">
      <c r="A244" s="19"/>
      <c r="B244" s="15"/>
      <c r="C244" s="19" t="str">
        <f>IF(Q244=1,"",IF(AND(F242="",F241&gt;-10000000,O241&lt;&gt;0.00001),"Schlusssaldo",IF(AND(OR(D243&lt;&gt;"",E243&lt;&gt;""),F243&lt;&gt;""),"Auf dieser Zeile den nächsten Eintrag machen, bitte","")))</f>
        <v/>
      </c>
      <c r="D244" s="20">
        <f>IF($C244="Schlusssaldo",SUM(D$11:D243),0)</f>
        <v>0</v>
      </c>
      <c r="E244" s="20">
        <f>IF($C244="Schlusssaldo",SUM(E$11:E243),0)</f>
        <v>0</v>
      </c>
      <c r="F244" s="21" t="str">
        <f t="shared" si="10"/>
        <v/>
      </c>
      <c r="G244" s="39"/>
      <c r="O244" s="22">
        <f>IF(SUM(D$11:D244)=0,0.0001,IF(AND($F244&lt;&gt;"",$F243&lt;&gt;""),SUM(D$11:D244),0.00001))</f>
        <v>1E-4</v>
      </c>
      <c r="P244" s="22">
        <f>IF(SUM(E$11:E244)=0,0.0001,IF(AND($F244&lt;&gt;"",$F243&lt;&gt;""),SUM(E$11:E244),0.00001))</f>
        <v>1E-4</v>
      </c>
      <c r="Q244" s="1">
        <f>IF(OR(Q243=1,C243="Schlusssaldo"),1,0)</f>
        <v>1</v>
      </c>
    </row>
    <row r="245" spans="1:17" x14ac:dyDescent="0.2">
      <c r="A245" s="19"/>
      <c r="B245" s="15"/>
      <c r="C245" s="19" t="str">
        <f>IF(Q245=1,"",IF(AND(F243="",F242&gt;-10000000,O242&lt;&gt;0.00001),"Schlusssaldo",IF(AND(OR(D244&lt;&gt;"",E244&lt;&gt;""),F244&lt;&gt;""),"Auf dieser Zeile den nächsten Eintrag machen, bitte","")))</f>
        <v/>
      </c>
      <c r="D245" s="20">
        <f>IF($C245="Schlusssaldo",SUM(D$11:D244),0)</f>
        <v>0</v>
      </c>
      <c r="E245" s="20">
        <f>IF($C245="Schlusssaldo",SUM(E$11:E244),0)</f>
        <v>0</v>
      </c>
      <c r="F245" s="21" t="str">
        <f t="shared" si="10"/>
        <v/>
      </c>
      <c r="G245" s="39"/>
      <c r="O245" s="22">
        <f>IF(SUM(D$11:D245)=0,0.0001,IF(AND($F245&lt;&gt;"",$F244&lt;&gt;""),SUM(D$11:D245),0.00001))</f>
        <v>1E-4</v>
      </c>
      <c r="P245" s="22">
        <f>IF(SUM(E$11:E245)=0,0.0001,IF(AND($F245&lt;&gt;"",$F244&lt;&gt;""),SUM(E$11:E245),0.00001))</f>
        <v>1E-4</v>
      </c>
      <c r="Q245" s="1">
        <f>IF(OR(Q244=1,C244="Schlusssaldo"),1,0)</f>
        <v>1</v>
      </c>
    </row>
    <row r="246" spans="1:17" x14ac:dyDescent="0.2">
      <c r="A246" s="19"/>
      <c r="B246" s="15"/>
      <c r="C246" s="19" t="str">
        <f>IF(Q246=1,"",IF(AND(F244="",F243&gt;-10000000,O243&lt;&gt;0.00001),"Schlusssaldo",IF(AND(OR(D245&lt;&gt;"",E245&lt;&gt;""),F245&lt;&gt;""),"Auf dieser Zeile den nächsten Eintrag machen, bitte","")))</f>
        <v/>
      </c>
      <c r="D246" s="20">
        <f>IF($C246="Schlusssaldo",SUM(D$11:D245),0)</f>
        <v>0</v>
      </c>
      <c r="E246" s="20">
        <f>IF($C246="Schlusssaldo",SUM(E$11:E245),0)</f>
        <v>0</v>
      </c>
      <c r="F246" s="21" t="str">
        <f t="shared" si="10"/>
        <v/>
      </c>
      <c r="G246" s="39"/>
      <c r="O246" s="22">
        <f>IF(SUM(D$11:D246)=0,0.0001,IF(AND($F246&lt;&gt;"",$F245&lt;&gt;""),SUM(D$11:D246),0.00001))</f>
        <v>1E-4</v>
      </c>
      <c r="P246" s="22">
        <f>IF(SUM(E$11:E246)=0,0.0001,IF(AND($F246&lt;&gt;"",$F245&lt;&gt;""),SUM(E$11:E246),0.00001))</f>
        <v>1E-4</v>
      </c>
      <c r="Q246" s="1">
        <f>IF(OR(Q245=1,C245="Schlusssaldo"),1,0)</f>
        <v>1</v>
      </c>
    </row>
    <row r="247" spans="1:17" x14ac:dyDescent="0.2">
      <c r="A247" s="19"/>
      <c r="B247" s="15"/>
      <c r="C247" s="19" t="str">
        <f>IF(Q247=1,"",IF(AND(F245="",F244&gt;-10000000,O244&lt;&gt;0.00001),"Schlusssaldo",IF(AND(OR(D246&lt;&gt;"",E246&lt;&gt;""),F246&lt;&gt;""),"Auf dieser Zeile den nächsten Eintrag machen, bitte","")))</f>
        <v/>
      </c>
      <c r="D247" s="20">
        <f>IF($C247="Schlusssaldo",SUM(D$11:D246),0)</f>
        <v>0</v>
      </c>
      <c r="E247" s="20">
        <f>IF($C247="Schlusssaldo",SUM(E$11:E246),0)</f>
        <v>0</v>
      </c>
      <c r="F247" s="21" t="str">
        <f t="shared" si="10"/>
        <v/>
      </c>
      <c r="G247" s="39"/>
      <c r="O247" s="22">
        <f>IF(SUM(D$11:D247)=0,0.0001,IF(AND($F247&lt;&gt;"",$F246&lt;&gt;""),SUM(D$11:D247),0.00001))</f>
        <v>1E-4</v>
      </c>
      <c r="P247" s="22">
        <f>IF(SUM(E$11:E247)=0,0.0001,IF(AND($F247&lt;&gt;"",$F246&lt;&gt;""),SUM(E$11:E247),0.00001))</f>
        <v>1E-4</v>
      </c>
      <c r="Q247" s="1">
        <f>IF(OR(Q246=1,C246="Schlusssaldo"),1,0)</f>
        <v>1</v>
      </c>
    </row>
    <row r="248" spans="1:17" x14ac:dyDescent="0.2">
      <c r="A248" s="19"/>
      <c r="B248" s="15"/>
      <c r="C248" s="19" t="str">
        <f>IF(Q248=1,"",IF(AND(F246="",F245&gt;-10000000,O245&lt;&gt;0.00001),"Schlusssaldo",IF(AND(OR(D247&lt;&gt;"",E247&lt;&gt;""),F247&lt;&gt;""),"Auf dieser Zeile den nächsten Eintrag machen, bitte","")))</f>
        <v/>
      </c>
      <c r="D248" s="20">
        <f>IF($C248="Schlusssaldo",SUM(D$11:D247),0)</f>
        <v>0</v>
      </c>
      <c r="E248" s="20">
        <f>IF($C248="Schlusssaldo",SUM(E$11:E247),0)</f>
        <v>0</v>
      </c>
      <c r="F248" s="21" t="str">
        <f t="shared" si="10"/>
        <v/>
      </c>
      <c r="G248" s="39"/>
      <c r="O248" s="22">
        <f>IF(SUM(D$11:D248)=0,0.0001,IF(AND($F248&lt;&gt;"",$F247&lt;&gt;""),SUM(D$11:D248),0.00001))</f>
        <v>1E-4</v>
      </c>
      <c r="P248" s="22">
        <f>IF(SUM(E$11:E248)=0,0.0001,IF(AND($F248&lt;&gt;"",$F247&lt;&gt;""),SUM(E$11:E248),0.00001))</f>
        <v>1E-4</v>
      </c>
      <c r="Q248" s="1">
        <f>IF(OR(Q247=1,C247="Schlusssaldo"),1,0)</f>
        <v>1</v>
      </c>
    </row>
    <row r="249" spans="1:17" x14ac:dyDescent="0.2">
      <c r="A249" s="19"/>
      <c r="B249" s="15"/>
      <c r="C249" s="19" t="str">
        <f>IF(Q249=1,"",IF(AND(F247="",F246&gt;-10000000,O246&lt;&gt;0.00001),"Schlusssaldo",IF(AND(OR(D248&lt;&gt;"",E248&lt;&gt;""),F248&lt;&gt;""),"Auf dieser Zeile den nächsten Eintrag machen, bitte","")))</f>
        <v/>
      </c>
      <c r="D249" s="20">
        <f>IF($C249="Schlusssaldo",SUM(D$11:D248),0)</f>
        <v>0</v>
      </c>
      <c r="E249" s="20">
        <f>IF($C249="Schlusssaldo",SUM(E$11:E248),0)</f>
        <v>0</v>
      </c>
      <c r="F249" s="21" t="str">
        <f t="shared" si="10"/>
        <v/>
      </c>
      <c r="G249" s="39"/>
      <c r="O249" s="22">
        <f>IF(SUM(D$11:D249)=0,0.0001,IF(AND($F249&lt;&gt;"",$F248&lt;&gt;""),SUM(D$11:D249),0.00001))</f>
        <v>1E-4</v>
      </c>
      <c r="P249" s="22">
        <f>IF(SUM(E$11:E249)=0,0.0001,IF(AND($F249&lt;&gt;"",$F248&lt;&gt;""),SUM(E$11:E249),0.00001))</f>
        <v>1E-4</v>
      </c>
      <c r="Q249" s="1">
        <f>IF(OR(Q248=1,C248="Schlusssaldo"),1,0)</f>
        <v>1</v>
      </c>
    </row>
    <row r="250" spans="1:17" x14ac:dyDescent="0.2">
      <c r="A250" s="19"/>
      <c r="B250" s="15"/>
      <c r="C250" s="19" t="str">
        <f>IF(Q250=1,"",IF(AND(F248="",F247&gt;-10000000,O247&lt;&gt;0.00001),"Schlusssaldo",IF(AND(OR(D249&lt;&gt;"",E249&lt;&gt;""),F249&lt;&gt;""),"Auf dieser Zeile den nächsten Eintrag machen, bitte","")))</f>
        <v/>
      </c>
      <c r="D250" s="20">
        <f>IF($C250="Schlusssaldo",SUM(D$11:D249),0)</f>
        <v>0</v>
      </c>
      <c r="E250" s="20">
        <f>IF($C250="Schlusssaldo",SUM(E$11:E249),0)</f>
        <v>0</v>
      </c>
      <c r="F250" s="21" t="str">
        <f t="shared" si="10"/>
        <v/>
      </c>
      <c r="G250" s="39"/>
      <c r="O250" s="22">
        <f>IF(SUM(D$11:D250)=0,0.0001,IF(AND($F250&lt;&gt;"",$F249&lt;&gt;""),SUM(D$11:D250),0.00001))</f>
        <v>1E-4</v>
      </c>
      <c r="P250" s="22">
        <f>IF(SUM(E$11:E250)=0,0.0001,IF(AND($F250&lt;&gt;"",$F249&lt;&gt;""),SUM(E$11:E250),0.00001))</f>
        <v>1E-4</v>
      </c>
      <c r="Q250" s="1">
        <f>IF(OR(Q249=1,C249="Schlusssaldo"),1,0)</f>
        <v>1</v>
      </c>
    </row>
    <row r="251" spans="1:17" x14ac:dyDescent="0.2">
      <c r="A251" s="19"/>
      <c r="B251" s="15"/>
      <c r="C251" s="19" t="str">
        <f>IF(Q251=1,"",IF(AND(F249="",F248&gt;-10000000,O248&lt;&gt;0.00001),"Schlusssaldo",IF(AND(OR(D250&lt;&gt;"",E250&lt;&gt;""),F250&lt;&gt;""),"Auf dieser Zeile den nächsten Eintrag machen, bitte","")))</f>
        <v/>
      </c>
      <c r="D251" s="20">
        <f>IF($C251="Schlusssaldo",SUM(D$11:D250),0)</f>
        <v>0</v>
      </c>
      <c r="E251" s="20">
        <f>IF($C251="Schlusssaldo",SUM(E$11:E250),0)</f>
        <v>0</v>
      </c>
      <c r="F251" s="21" t="str">
        <f t="shared" si="10"/>
        <v/>
      </c>
      <c r="G251" s="39"/>
      <c r="O251" s="22">
        <f>IF(SUM(D$11:D251)=0,0.0001,IF(AND($F251&lt;&gt;"",$F250&lt;&gt;""),SUM(D$11:D251),0.00001))</f>
        <v>1E-4</v>
      </c>
      <c r="P251" s="22">
        <f>IF(SUM(E$11:E251)=0,0.0001,IF(AND($F251&lt;&gt;"",$F250&lt;&gt;""),SUM(E$11:E251),0.00001))</f>
        <v>1E-4</v>
      </c>
      <c r="Q251" s="1">
        <f>IF(OR(Q250=1,C250="Schlusssaldo"),1,0)</f>
        <v>1</v>
      </c>
    </row>
    <row r="252" spans="1:17" x14ac:dyDescent="0.2">
      <c r="A252" s="19"/>
      <c r="B252" s="15"/>
      <c r="C252" s="19" t="str">
        <f>IF(Q252=1,"",IF(AND(F250="",F249&gt;-10000000,O249&lt;&gt;0.00001),"Schlusssaldo",IF(AND(OR(D251&lt;&gt;"",E251&lt;&gt;""),F251&lt;&gt;""),"Auf dieser Zeile den nächsten Eintrag machen, bitte","")))</f>
        <v/>
      </c>
      <c r="D252" s="20">
        <f>IF($C252="Schlusssaldo",SUM(D$11:D251),0)</f>
        <v>0</v>
      </c>
      <c r="E252" s="20">
        <f>IF($C252="Schlusssaldo",SUM(E$11:E251),0)</f>
        <v>0</v>
      </c>
      <c r="F252" s="21" t="str">
        <f t="shared" si="10"/>
        <v/>
      </c>
      <c r="G252" s="39"/>
      <c r="O252" s="22">
        <f>IF(SUM(D$11:D252)=0,0.0001,IF(AND($F252&lt;&gt;"",$F251&lt;&gt;""),SUM(D$11:D252),0.00001))</f>
        <v>1E-4</v>
      </c>
      <c r="P252" s="22">
        <f>IF(SUM(E$11:E252)=0,0.0001,IF(AND($F252&lt;&gt;"",$F251&lt;&gt;""),SUM(E$11:E252),0.00001))</f>
        <v>1E-4</v>
      </c>
      <c r="Q252" s="1">
        <f>IF(OR(Q251=1,C251="Schlusssaldo"),1,0)</f>
        <v>1</v>
      </c>
    </row>
    <row r="253" spans="1:17" x14ac:dyDescent="0.2">
      <c r="A253" s="19"/>
      <c r="B253" s="15"/>
      <c r="C253" s="19" t="str">
        <f>IF(Q253=1,"",IF(AND(F251="",F250&gt;-10000000,O250&lt;&gt;0.00001),"Schlusssaldo",IF(AND(OR(D252&lt;&gt;"",E252&lt;&gt;""),F252&lt;&gt;""),"Auf dieser Zeile den nächsten Eintrag machen, bitte","")))</f>
        <v/>
      </c>
      <c r="D253" s="20">
        <f>IF($C253="Schlusssaldo",SUM(D$11:D252),0)</f>
        <v>0</v>
      </c>
      <c r="E253" s="20">
        <f>IF($C253="Schlusssaldo",SUM(E$11:E252),0)</f>
        <v>0</v>
      </c>
      <c r="F253" s="21" t="str">
        <f t="shared" si="10"/>
        <v/>
      </c>
      <c r="G253" s="39"/>
      <c r="O253" s="22">
        <f>IF(SUM(D$11:D253)=0,0.0001,IF(AND($F253&lt;&gt;"",$F252&lt;&gt;""),SUM(D$11:D253),0.00001))</f>
        <v>1E-4</v>
      </c>
      <c r="P253" s="22">
        <f>IF(SUM(E$11:E253)=0,0.0001,IF(AND($F253&lt;&gt;"",$F252&lt;&gt;""),SUM(E$11:E253),0.00001))</f>
        <v>1E-4</v>
      </c>
      <c r="Q253" s="1">
        <f>IF(OR(Q252=1,C252="Schlusssaldo"),1,0)</f>
        <v>1</v>
      </c>
    </row>
    <row r="254" spans="1:17" x14ac:dyDescent="0.2">
      <c r="A254" s="19"/>
      <c r="B254" s="15"/>
      <c r="C254" s="19" t="str">
        <f>IF(Q254=1,"",IF(AND(F252="",F251&gt;-10000000,O251&lt;&gt;0.00001),"Schlusssaldo",IF(AND(OR(D253&lt;&gt;"",E253&lt;&gt;""),F253&lt;&gt;""),"Auf dieser Zeile den nächsten Eintrag machen, bitte","")))</f>
        <v/>
      </c>
      <c r="D254" s="20">
        <f>IF($C254="Schlusssaldo",SUM(D$11:D253),0)</f>
        <v>0</v>
      </c>
      <c r="E254" s="20">
        <f>IF($C254="Schlusssaldo",SUM(E$11:E253),0)</f>
        <v>0</v>
      </c>
      <c r="F254" s="21" t="str">
        <f t="shared" si="10"/>
        <v/>
      </c>
      <c r="G254" s="39"/>
      <c r="O254" s="22">
        <f>IF(SUM(D$11:D254)=0,0.0001,IF(AND($F254&lt;&gt;"",$F253&lt;&gt;""),SUM(D$11:D254),0.00001))</f>
        <v>1E-4</v>
      </c>
      <c r="P254" s="22">
        <f>IF(SUM(E$11:E254)=0,0.0001,IF(AND($F254&lt;&gt;"",$F253&lt;&gt;""),SUM(E$11:E254),0.00001))</f>
        <v>1E-4</v>
      </c>
      <c r="Q254" s="1">
        <f>IF(OR(Q253=1,C253="Schlusssaldo"),1,0)</f>
        <v>1</v>
      </c>
    </row>
    <row r="255" spans="1:17" x14ac:dyDescent="0.2">
      <c r="A255" s="19"/>
      <c r="B255" s="15"/>
      <c r="C255" s="19" t="str">
        <f>IF(Q255=1,"",IF(AND(F253="",F252&gt;-10000000,O252&lt;&gt;0.00001),"Schlusssaldo",IF(AND(OR(D254&lt;&gt;"",E254&lt;&gt;""),F254&lt;&gt;""),"Auf dieser Zeile den nächsten Eintrag machen, bitte","")))</f>
        <v/>
      </c>
      <c r="D255" s="20">
        <f>IF($C255="Schlusssaldo",SUM(D$11:D254),0)</f>
        <v>0</v>
      </c>
      <c r="E255" s="20">
        <f>IF($C255="Schlusssaldo",SUM(E$11:E254),0)</f>
        <v>0</v>
      </c>
      <c r="F255" s="21" t="str">
        <f t="shared" si="10"/>
        <v/>
      </c>
      <c r="G255" s="39"/>
      <c r="O255" s="22">
        <f>IF(SUM(D$11:D255)=0,0.0001,IF(AND($F255&lt;&gt;"",$F254&lt;&gt;""),SUM(D$11:D255),0.00001))</f>
        <v>1E-4</v>
      </c>
      <c r="P255" s="22">
        <f>IF(SUM(E$11:E255)=0,0.0001,IF(AND($F255&lt;&gt;"",$F254&lt;&gt;""),SUM(E$11:E255),0.00001))</f>
        <v>1E-4</v>
      </c>
      <c r="Q255" s="1">
        <f>IF(OR(Q254=1,C254="Schlusssaldo"),1,0)</f>
        <v>1</v>
      </c>
    </row>
    <row r="256" spans="1:17" x14ac:dyDescent="0.2">
      <c r="A256" s="19"/>
      <c r="B256" s="15"/>
      <c r="C256" s="19" t="str">
        <f>IF(Q256=1,"",IF(AND(F254="",F253&gt;-10000000,O253&lt;&gt;0.00001),"Schlusssaldo",IF(AND(OR(D255&lt;&gt;"",E255&lt;&gt;""),F255&lt;&gt;""),"Auf dieser Zeile den nächsten Eintrag machen, bitte","")))</f>
        <v/>
      </c>
      <c r="D256" s="20">
        <f>IF($C256="Schlusssaldo",SUM(D$11:D255),0)</f>
        <v>0</v>
      </c>
      <c r="E256" s="20">
        <f>IF($C256="Schlusssaldo",SUM(E$11:E255),0)</f>
        <v>0</v>
      </c>
      <c r="F256" s="21" t="str">
        <f t="shared" si="10"/>
        <v/>
      </c>
      <c r="G256" s="39"/>
      <c r="O256" s="22">
        <f>IF(SUM(D$11:D256)=0,0.0001,IF(AND($F256&lt;&gt;"",$F255&lt;&gt;""),SUM(D$11:D256),0.00001))</f>
        <v>1E-4</v>
      </c>
      <c r="P256" s="22">
        <f>IF(SUM(E$11:E256)=0,0.0001,IF(AND($F256&lt;&gt;"",$F255&lt;&gt;""),SUM(E$11:E256),0.00001))</f>
        <v>1E-4</v>
      </c>
      <c r="Q256" s="1">
        <f>IF(OR(Q255=1,C255="Schlusssaldo"),1,0)</f>
        <v>1</v>
      </c>
    </row>
    <row r="257" spans="1:17" x14ac:dyDescent="0.2">
      <c r="A257" s="19"/>
      <c r="B257" s="15"/>
      <c r="C257" s="19" t="str">
        <f>IF(Q257=1,"",IF(AND(F255="",F254&gt;-10000000,O254&lt;&gt;0.00001),"Schlusssaldo",IF(AND(OR(D256&lt;&gt;"",E256&lt;&gt;""),F256&lt;&gt;""),"Auf dieser Zeile den nächsten Eintrag machen, bitte","")))</f>
        <v/>
      </c>
      <c r="D257" s="20">
        <f>IF($C257="Schlusssaldo",SUM(D$11:D256),0)</f>
        <v>0</v>
      </c>
      <c r="E257" s="20">
        <f>IF($C257="Schlusssaldo",SUM(E$11:E256),0)</f>
        <v>0</v>
      </c>
      <c r="F257" s="21" t="str">
        <f t="shared" si="10"/>
        <v/>
      </c>
      <c r="G257" s="39"/>
      <c r="O257" s="22">
        <f>IF(SUM(D$11:D257)=0,0.0001,IF(AND($F257&lt;&gt;"",$F256&lt;&gt;""),SUM(D$11:D257),0.00001))</f>
        <v>1E-4</v>
      </c>
      <c r="P257" s="22">
        <f>IF(SUM(E$11:E257)=0,0.0001,IF(AND($F257&lt;&gt;"",$F256&lt;&gt;""),SUM(E$11:E257),0.00001))</f>
        <v>1E-4</v>
      </c>
      <c r="Q257" s="1">
        <f>IF(OR(Q256=1,C256="Schlusssaldo"),1,0)</f>
        <v>1</v>
      </c>
    </row>
    <row r="258" spans="1:17" x14ac:dyDescent="0.2">
      <c r="A258" s="19"/>
      <c r="B258" s="15"/>
      <c r="C258" s="19" t="str">
        <f>IF(Q258=1,"",IF(AND(F256="",F255&gt;-10000000,O255&lt;&gt;0.00001),"Schlusssaldo",IF(AND(OR(D257&lt;&gt;"",E257&lt;&gt;""),F257&lt;&gt;""),"Auf dieser Zeile den nächsten Eintrag machen, bitte","")))</f>
        <v/>
      </c>
      <c r="D258" s="20">
        <f>IF($C258="Schlusssaldo",SUM(D$11:D257),0)</f>
        <v>0</v>
      </c>
      <c r="E258" s="20">
        <f>IF($C258="Schlusssaldo",SUM(E$11:E257),0)</f>
        <v>0</v>
      </c>
      <c r="F258" s="21" t="str">
        <f t="shared" si="10"/>
        <v/>
      </c>
      <c r="G258" s="39"/>
      <c r="O258" s="22">
        <f>IF(SUM(D$11:D258)=0,0.0001,IF(AND($F258&lt;&gt;"",$F257&lt;&gt;""),SUM(D$11:D258),0.00001))</f>
        <v>1E-4</v>
      </c>
      <c r="P258" s="22">
        <f>IF(SUM(E$11:E258)=0,0.0001,IF(AND($F258&lt;&gt;"",$F257&lt;&gt;""),SUM(E$11:E258),0.00001))</f>
        <v>1E-4</v>
      </c>
      <c r="Q258" s="1">
        <f>IF(OR(Q257=1,C257="Schlusssaldo"),1,0)</f>
        <v>1</v>
      </c>
    </row>
    <row r="259" spans="1:17" x14ac:dyDescent="0.2">
      <c r="A259" s="19"/>
      <c r="B259" s="15"/>
      <c r="C259" s="19" t="str">
        <f>IF(Q259=1,"",IF(AND(F257="",F256&gt;-10000000,O256&lt;&gt;0.00001),"Schlusssaldo",IF(AND(OR(D258&lt;&gt;"",E258&lt;&gt;""),F258&lt;&gt;""),"Auf dieser Zeile den nächsten Eintrag machen, bitte","")))</f>
        <v/>
      </c>
      <c r="D259" s="20">
        <f>IF($C259="Schlusssaldo",SUM(D$11:D258),0)</f>
        <v>0</v>
      </c>
      <c r="E259" s="20">
        <f>IF($C259="Schlusssaldo",SUM(E$11:E258),0)</f>
        <v>0</v>
      </c>
      <c r="F259" s="21" t="str">
        <f t="shared" si="10"/>
        <v/>
      </c>
      <c r="G259" s="39"/>
      <c r="O259" s="22">
        <f>IF(SUM(D$11:D259)=0,0.0001,IF(AND($F259&lt;&gt;"",$F258&lt;&gt;""),SUM(D$11:D259),0.00001))</f>
        <v>1E-4</v>
      </c>
      <c r="P259" s="22">
        <f>IF(SUM(E$11:E259)=0,0.0001,IF(AND($F259&lt;&gt;"",$F258&lt;&gt;""),SUM(E$11:E259),0.00001))</f>
        <v>1E-4</v>
      </c>
      <c r="Q259" s="1">
        <f>IF(OR(Q258=1,C258="Schlusssaldo"),1,0)</f>
        <v>1</v>
      </c>
    </row>
    <row r="260" spans="1:17" x14ac:dyDescent="0.2">
      <c r="A260" s="19"/>
      <c r="B260" s="15"/>
      <c r="C260" s="19" t="str">
        <f>IF(Q260=1,"",IF(AND(F258="",F257&gt;-10000000,O257&lt;&gt;0.00001),"Schlusssaldo",IF(AND(OR(D259&lt;&gt;"",E259&lt;&gt;""),F259&lt;&gt;""),"Auf dieser Zeile den nächsten Eintrag machen, bitte","")))</f>
        <v/>
      </c>
      <c r="D260" s="20">
        <f>IF($C260="Schlusssaldo",SUM(D$11:D259),0)</f>
        <v>0</v>
      </c>
      <c r="E260" s="20">
        <f>IF($C260="Schlusssaldo",SUM(E$11:E259),0)</f>
        <v>0</v>
      </c>
      <c r="F260" s="21" t="str">
        <f t="shared" si="10"/>
        <v/>
      </c>
      <c r="G260" s="39"/>
      <c r="O260" s="22">
        <f>IF(SUM(D$11:D260)=0,0.0001,IF(AND($F260&lt;&gt;"",$F259&lt;&gt;""),SUM(D$11:D260),0.00001))</f>
        <v>1E-4</v>
      </c>
      <c r="P260" s="22">
        <f>IF(SUM(E$11:E260)=0,0.0001,IF(AND($F260&lt;&gt;"",$F259&lt;&gt;""),SUM(E$11:E260),0.00001))</f>
        <v>1E-4</v>
      </c>
      <c r="Q260" s="1">
        <f>IF(OR(Q259=1,C259="Schlusssaldo"),1,0)</f>
        <v>1</v>
      </c>
    </row>
    <row r="261" spans="1:17" x14ac:dyDescent="0.2">
      <c r="A261" s="19"/>
      <c r="B261" s="15"/>
      <c r="C261" s="19" t="str">
        <f>IF(Q261=1,"",IF(AND(F259="",F258&gt;-10000000,O258&lt;&gt;0.00001),"Schlusssaldo",IF(AND(OR(D260&lt;&gt;"",E260&lt;&gt;""),F260&lt;&gt;""),"Auf dieser Zeile den nächsten Eintrag machen, bitte","")))</f>
        <v/>
      </c>
      <c r="D261" s="20">
        <f>IF($C261="Schlusssaldo",SUM(D$11:D260),0)</f>
        <v>0</v>
      </c>
      <c r="E261" s="20">
        <f>IF($C261="Schlusssaldo",SUM(E$11:E260),0)</f>
        <v>0</v>
      </c>
      <c r="F261" s="21" t="str">
        <f t="shared" si="10"/>
        <v/>
      </c>
      <c r="G261" s="39"/>
      <c r="O261" s="22">
        <f>IF(SUM(D$11:D261)=0,0.0001,IF(AND($F261&lt;&gt;"",$F260&lt;&gt;""),SUM(D$11:D261),0.00001))</f>
        <v>1E-4</v>
      </c>
      <c r="P261" s="22">
        <f>IF(SUM(E$11:E261)=0,0.0001,IF(AND($F261&lt;&gt;"",$F260&lt;&gt;""),SUM(E$11:E261),0.00001))</f>
        <v>1E-4</v>
      </c>
      <c r="Q261" s="1">
        <f>IF(OR(Q260=1,C260="Schlusssaldo"),1,0)</f>
        <v>1</v>
      </c>
    </row>
    <row r="262" spans="1:17" x14ac:dyDescent="0.2">
      <c r="A262" s="19"/>
      <c r="B262" s="15"/>
      <c r="C262" s="19" t="str">
        <f>IF(Q262=1,"",IF(AND(F260="",F259&gt;-10000000,O259&lt;&gt;0.00001),"Schlusssaldo",IF(AND(OR(D261&lt;&gt;"",E261&lt;&gt;""),F261&lt;&gt;""),"Auf dieser Zeile den nächsten Eintrag machen, bitte","")))</f>
        <v/>
      </c>
      <c r="D262" s="20">
        <f>IF($C262="Schlusssaldo",SUM(D$11:D261),0)</f>
        <v>0</v>
      </c>
      <c r="E262" s="20">
        <f>IF($C262="Schlusssaldo",SUM(E$11:E261),0)</f>
        <v>0</v>
      </c>
      <c r="F262" s="21" t="str">
        <f t="shared" si="10"/>
        <v/>
      </c>
      <c r="G262" s="39"/>
      <c r="O262" s="22">
        <f>IF(SUM(D$11:D262)=0,0.0001,IF(AND($F262&lt;&gt;"",$F261&lt;&gt;""),SUM(D$11:D262),0.00001))</f>
        <v>1E-4</v>
      </c>
      <c r="P262" s="22">
        <f>IF(SUM(E$11:E262)=0,0.0001,IF(AND($F262&lt;&gt;"",$F261&lt;&gt;""),SUM(E$11:E262),0.00001))</f>
        <v>1E-4</v>
      </c>
      <c r="Q262" s="1">
        <f>IF(OR(Q261=1,C261="Schlusssaldo"),1,0)</f>
        <v>1</v>
      </c>
    </row>
    <row r="263" spans="1:17" x14ac:dyDescent="0.2">
      <c r="A263" s="19"/>
      <c r="B263" s="15"/>
      <c r="C263" s="19" t="str">
        <f>IF(Q263=1,"",IF(AND(F261="",F260&gt;-10000000,O260&lt;&gt;0.00001),"Schlusssaldo",IF(AND(OR(D262&lt;&gt;"",E262&lt;&gt;""),F262&lt;&gt;""),"Auf dieser Zeile den nächsten Eintrag machen, bitte","")))</f>
        <v/>
      </c>
      <c r="D263" s="20">
        <f>IF($C263="Schlusssaldo",SUM(D$11:D262),0)</f>
        <v>0</v>
      </c>
      <c r="E263" s="20">
        <f>IF($C263="Schlusssaldo",SUM(E$11:E262),0)</f>
        <v>0</v>
      </c>
      <c r="F263" s="21" t="str">
        <f t="shared" si="10"/>
        <v/>
      </c>
      <c r="G263" s="39"/>
      <c r="O263" s="22">
        <f>IF(SUM(D$11:D263)=0,0.0001,IF(AND($F263&lt;&gt;"",$F262&lt;&gt;""),SUM(D$11:D263),0.00001))</f>
        <v>1E-4</v>
      </c>
      <c r="P263" s="22">
        <f>IF(SUM(E$11:E263)=0,0.0001,IF(AND($F263&lt;&gt;"",$F262&lt;&gt;""),SUM(E$11:E263),0.00001))</f>
        <v>1E-4</v>
      </c>
      <c r="Q263" s="1">
        <f>IF(OR(Q262=1,C262="Schlusssaldo"),1,0)</f>
        <v>1</v>
      </c>
    </row>
    <row r="264" spans="1:17" x14ac:dyDescent="0.2">
      <c r="A264" s="19"/>
      <c r="B264" s="15"/>
      <c r="C264" s="19" t="str">
        <f>IF(Q264=1,"",IF(AND(F262="",F261&gt;-10000000,O261&lt;&gt;0.00001),"Schlusssaldo",IF(AND(OR(D263&lt;&gt;"",E263&lt;&gt;""),F263&lt;&gt;""),"Auf dieser Zeile den nächsten Eintrag machen, bitte","")))</f>
        <v/>
      </c>
      <c r="D264" s="20">
        <f>IF($C264="Schlusssaldo",SUM(D$11:D263),0)</f>
        <v>0</v>
      </c>
      <c r="E264" s="20">
        <f>IF($C264="Schlusssaldo",SUM(E$11:E263),0)</f>
        <v>0</v>
      </c>
      <c r="F264" s="21" t="str">
        <f t="shared" si="10"/>
        <v/>
      </c>
      <c r="G264" s="39"/>
      <c r="O264" s="22">
        <f>IF(SUM(D$11:D264)=0,0.0001,IF(AND($F264&lt;&gt;"",$F263&lt;&gt;""),SUM(D$11:D264),0.00001))</f>
        <v>1E-4</v>
      </c>
      <c r="P264" s="22">
        <f>IF(SUM(E$11:E264)=0,0.0001,IF(AND($F264&lt;&gt;"",$F263&lt;&gt;""),SUM(E$11:E264),0.00001))</f>
        <v>1E-4</v>
      </c>
      <c r="Q264" s="1">
        <f>IF(OR(Q263=1,C263="Schlusssaldo"),1,0)</f>
        <v>1</v>
      </c>
    </row>
    <row r="265" spans="1:17" x14ac:dyDescent="0.2">
      <c r="A265" s="19"/>
      <c r="B265" s="15"/>
      <c r="C265" s="19" t="str">
        <f>IF(Q265=1,"",IF(AND(F263="",F262&gt;-10000000,O262&lt;&gt;0.00001),"Schlusssaldo",IF(AND(OR(D264&lt;&gt;"",E264&lt;&gt;""),F264&lt;&gt;""),"Auf dieser Zeile den nächsten Eintrag machen, bitte","")))</f>
        <v/>
      </c>
      <c r="D265" s="20">
        <f>IF($C265="Schlusssaldo",SUM(D$11:D264),0)</f>
        <v>0</v>
      </c>
      <c r="E265" s="20">
        <f>IF($C265="Schlusssaldo",SUM(E$11:E264),0)</f>
        <v>0</v>
      </c>
      <c r="F265" s="21" t="str">
        <f t="shared" si="10"/>
        <v/>
      </c>
      <c r="G265" s="39"/>
      <c r="O265" s="22">
        <f>IF(SUM(D$11:D265)=0,0.0001,IF(AND($F265&lt;&gt;"",$F264&lt;&gt;""),SUM(D$11:D265),0.00001))</f>
        <v>1E-4</v>
      </c>
      <c r="P265" s="22">
        <f>IF(SUM(E$11:E265)=0,0.0001,IF(AND($F265&lt;&gt;"",$F264&lt;&gt;""),SUM(E$11:E265),0.00001))</f>
        <v>1E-4</v>
      </c>
      <c r="Q265" s="1">
        <f>IF(OR(Q264=1,C264="Schlusssaldo"),1,0)</f>
        <v>1</v>
      </c>
    </row>
    <row r="266" spans="1:17" x14ac:dyDescent="0.2">
      <c r="A266" s="19"/>
      <c r="B266" s="15"/>
      <c r="C266" s="19" t="str">
        <f>IF(Q266=1,"",IF(AND(F264="",F263&gt;-10000000,O263&lt;&gt;0.00001),"Schlusssaldo",IF(AND(OR(D265&lt;&gt;"",E265&lt;&gt;""),F265&lt;&gt;""),"Auf dieser Zeile den nächsten Eintrag machen, bitte","")))</f>
        <v/>
      </c>
      <c r="D266" s="20">
        <f>IF($C266="Schlusssaldo",SUM(D$11:D265),0)</f>
        <v>0</v>
      </c>
      <c r="E266" s="20">
        <f>IF($C266="Schlusssaldo",SUM(E$11:E265),0)</f>
        <v>0</v>
      </c>
      <c r="F266" s="21" t="str">
        <f t="shared" si="10"/>
        <v/>
      </c>
      <c r="G266" s="39"/>
      <c r="O266" s="22">
        <f>IF(SUM(D$11:D266)=0,0.0001,IF(AND($F266&lt;&gt;"",$F265&lt;&gt;""),SUM(D$11:D266),0.00001))</f>
        <v>1E-4</v>
      </c>
      <c r="P266" s="22">
        <f>IF(SUM(E$11:E266)=0,0.0001,IF(AND($F266&lt;&gt;"",$F265&lt;&gt;""),SUM(E$11:E266),0.00001))</f>
        <v>1E-4</v>
      </c>
      <c r="Q266" s="1">
        <f>IF(OR(Q265=1,C265="Schlusssaldo"),1,0)</f>
        <v>1</v>
      </c>
    </row>
    <row r="267" spans="1:17" x14ac:dyDescent="0.2">
      <c r="A267" s="19"/>
      <c r="B267" s="15"/>
      <c r="C267" s="19" t="str">
        <f>IF(Q267=1,"",IF(AND(F265="",F264&gt;-10000000,O264&lt;&gt;0.00001),"Schlusssaldo",IF(AND(OR(D266&lt;&gt;"",E266&lt;&gt;""),F266&lt;&gt;""),"Auf dieser Zeile den nächsten Eintrag machen, bitte","")))</f>
        <v/>
      </c>
      <c r="D267" s="20">
        <f>IF($C267="Schlusssaldo",SUM(D$11:D266),0)</f>
        <v>0</v>
      </c>
      <c r="E267" s="20">
        <f>IF($C267="Schlusssaldo",SUM(E$11:E266),0)</f>
        <v>0</v>
      </c>
      <c r="F267" s="21" t="str">
        <f t="shared" si="10"/>
        <v/>
      </c>
      <c r="G267" s="39"/>
      <c r="O267" s="22">
        <f>IF(SUM(D$11:D267)=0,0.0001,IF(AND($F267&lt;&gt;"",$F266&lt;&gt;""),SUM(D$11:D267),0.00001))</f>
        <v>1E-4</v>
      </c>
      <c r="P267" s="22">
        <f>IF(SUM(E$11:E267)=0,0.0001,IF(AND($F267&lt;&gt;"",$F266&lt;&gt;""),SUM(E$11:E267),0.00001))</f>
        <v>1E-4</v>
      </c>
      <c r="Q267" s="1">
        <f>IF(OR(Q266=1,C266="Schlusssaldo"),1,0)</f>
        <v>1</v>
      </c>
    </row>
    <row r="268" spans="1:17" x14ac:dyDescent="0.2">
      <c r="A268" s="19"/>
      <c r="B268" s="15"/>
      <c r="C268" s="19" t="str">
        <f>IF(Q268=1,"",IF(AND(F266="",F265&gt;-10000000,O265&lt;&gt;0.00001),"Schlusssaldo",IF(AND(OR(D267&lt;&gt;"",E267&lt;&gt;""),F267&lt;&gt;""),"Auf dieser Zeile den nächsten Eintrag machen, bitte","")))</f>
        <v/>
      </c>
      <c r="D268" s="20">
        <f>IF($C268="Schlusssaldo",SUM(D$11:D267),0)</f>
        <v>0</v>
      </c>
      <c r="E268" s="20">
        <f>IF($C268="Schlusssaldo",SUM(E$11:E267),0)</f>
        <v>0</v>
      </c>
      <c r="F268" s="21" t="str">
        <f t="shared" ref="F268:F331" si="12">IF(C268="Schlusssaldo",F265,IF(OR(F267="Schlusssaldo",F267=""),"",IF(F267=F267+D268-E268,"",F267+D268-E268)))</f>
        <v/>
      </c>
      <c r="G268" s="39"/>
      <c r="O268" s="22">
        <f>IF(SUM(D$11:D268)=0,0.0001,IF(AND($F268&lt;&gt;"",$F267&lt;&gt;""),SUM(D$11:D268),0.00001))</f>
        <v>1E-4</v>
      </c>
      <c r="P268" s="22">
        <f>IF(SUM(E$11:E268)=0,0.0001,IF(AND($F268&lt;&gt;"",$F267&lt;&gt;""),SUM(E$11:E268),0.00001))</f>
        <v>1E-4</v>
      </c>
      <c r="Q268" s="1">
        <f>IF(OR(Q267=1,C267="Schlusssaldo"),1,0)</f>
        <v>1</v>
      </c>
    </row>
    <row r="269" spans="1:17" x14ac:dyDescent="0.2">
      <c r="A269" s="19"/>
      <c r="B269" s="15"/>
      <c r="C269" s="19" t="str">
        <f>IF(Q269=1,"",IF(AND(F267="",F266&gt;-10000000,O266&lt;&gt;0.00001),"Schlusssaldo",IF(AND(OR(D268&lt;&gt;"",E268&lt;&gt;""),F268&lt;&gt;""),"Auf dieser Zeile den nächsten Eintrag machen, bitte","")))</f>
        <v/>
      </c>
      <c r="D269" s="20">
        <f>IF($C269="Schlusssaldo",SUM(D$11:D268),0)</f>
        <v>0</v>
      </c>
      <c r="E269" s="20">
        <f>IF($C269="Schlusssaldo",SUM(E$11:E268),0)</f>
        <v>0</v>
      </c>
      <c r="F269" s="21" t="str">
        <f t="shared" si="12"/>
        <v/>
      </c>
      <c r="G269" s="39"/>
      <c r="O269" s="22">
        <f>IF(SUM(D$11:D269)=0,0.0001,IF(AND($F269&lt;&gt;"",$F268&lt;&gt;""),SUM(D$11:D269),0.00001))</f>
        <v>1E-4</v>
      </c>
      <c r="P269" s="22">
        <f>IF(SUM(E$11:E269)=0,0.0001,IF(AND($F269&lt;&gt;"",$F268&lt;&gt;""),SUM(E$11:E269),0.00001))</f>
        <v>1E-4</v>
      </c>
      <c r="Q269" s="1">
        <f>IF(OR(Q268=1,C268="Schlusssaldo"),1,0)</f>
        <v>1</v>
      </c>
    </row>
    <row r="270" spans="1:17" x14ac:dyDescent="0.2">
      <c r="A270" s="19"/>
      <c r="B270" s="15"/>
      <c r="C270" s="19" t="str">
        <f>IF(Q270=1,"",IF(AND(F268="",F267&gt;-10000000,O267&lt;&gt;0.00001),"Schlusssaldo",IF(AND(OR(D269&lt;&gt;"",E269&lt;&gt;""),F269&lt;&gt;""),"Auf dieser Zeile den nächsten Eintrag machen, bitte","")))</f>
        <v/>
      </c>
      <c r="D270" s="20">
        <f>IF($C270="Schlusssaldo",SUM(D$11:D269),0)</f>
        <v>0</v>
      </c>
      <c r="E270" s="20">
        <f>IF($C270="Schlusssaldo",SUM(E$11:E269),0)</f>
        <v>0</v>
      </c>
      <c r="F270" s="21" t="str">
        <f t="shared" si="12"/>
        <v/>
      </c>
      <c r="G270" s="39"/>
      <c r="O270" s="22">
        <f>IF(SUM(D$11:D270)=0,0.0001,IF(AND($F270&lt;&gt;"",$F269&lt;&gt;""),SUM(D$11:D270),0.00001))</f>
        <v>1E-4</v>
      </c>
      <c r="P270" s="22">
        <f>IF(SUM(E$11:E270)=0,0.0001,IF(AND($F270&lt;&gt;"",$F269&lt;&gt;""),SUM(E$11:E270),0.00001))</f>
        <v>1E-4</v>
      </c>
      <c r="Q270" s="1">
        <f>IF(OR(Q269=1,C269="Schlusssaldo"),1,0)</f>
        <v>1</v>
      </c>
    </row>
    <row r="271" spans="1:17" x14ac:dyDescent="0.2">
      <c r="A271" s="19"/>
      <c r="B271" s="15"/>
      <c r="C271" s="19" t="str">
        <f>IF(Q271=1,"",IF(AND(F269="",F268&gt;-10000000,O268&lt;&gt;0.00001),"Schlusssaldo",IF(AND(OR(D270&lt;&gt;"",E270&lt;&gt;""),F270&lt;&gt;""),"Auf dieser Zeile den nächsten Eintrag machen, bitte","")))</f>
        <v/>
      </c>
      <c r="D271" s="20">
        <f>IF($C271="Schlusssaldo",SUM(D$11:D270),0)</f>
        <v>0</v>
      </c>
      <c r="E271" s="20">
        <f>IF($C271="Schlusssaldo",SUM(E$11:E270),0)</f>
        <v>0</v>
      </c>
      <c r="F271" s="21" t="str">
        <f t="shared" si="12"/>
        <v/>
      </c>
      <c r="G271" s="39"/>
      <c r="O271" s="22">
        <f>IF(SUM(D$11:D271)=0,0.0001,IF(AND($F271&lt;&gt;"",$F270&lt;&gt;""),SUM(D$11:D271),0.00001))</f>
        <v>1E-4</v>
      </c>
      <c r="P271" s="22">
        <f>IF(SUM(E$11:E271)=0,0.0001,IF(AND($F271&lt;&gt;"",$F270&lt;&gt;""),SUM(E$11:E271),0.00001))</f>
        <v>1E-4</v>
      </c>
      <c r="Q271" s="1">
        <f>IF(OR(Q270=1,C270="Schlusssaldo"),1,0)</f>
        <v>1</v>
      </c>
    </row>
    <row r="272" spans="1:17" x14ac:dyDescent="0.2">
      <c r="A272" s="19"/>
      <c r="B272" s="15"/>
      <c r="C272" s="19" t="str">
        <f>IF(Q272=1,"",IF(AND(F270="",F269&gt;-10000000,O269&lt;&gt;0.00001),"Schlusssaldo",IF(AND(OR(D271&lt;&gt;"",E271&lt;&gt;""),F271&lt;&gt;""),"Auf dieser Zeile den nächsten Eintrag machen, bitte","")))</f>
        <v/>
      </c>
      <c r="D272" s="20">
        <f>IF($C272="Schlusssaldo",SUM(D$11:D271),0)</f>
        <v>0</v>
      </c>
      <c r="E272" s="20">
        <f>IF($C272="Schlusssaldo",SUM(E$11:E271),0)</f>
        <v>0</v>
      </c>
      <c r="F272" s="21" t="str">
        <f t="shared" si="12"/>
        <v/>
      </c>
      <c r="G272" s="39"/>
      <c r="O272" s="22">
        <f>IF(SUM(D$11:D272)=0,0.0001,IF(AND($F272&lt;&gt;"",$F271&lt;&gt;""),SUM(D$11:D272),0.00001))</f>
        <v>1E-4</v>
      </c>
      <c r="P272" s="22">
        <f>IF(SUM(E$11:E272)=0,0.0001,IF(AND($F272&lt;&gt;"",$F271&lt;&gt;""),SUM(E$11:E272),0.00001))</f>
        <v>1E-4</v>
      </c>
      <c r="Q272" s="1">
        <f>IF(OR(Q271=1,C271="Schlusssaldo"),1,0)</f>
        <v>1</v>
      </c>
    </row>
    <row r="273" spans="1:17" x14ac:dyDescent="0.2">
      <c r="A273" s="19"/>
      <c r="B273" s="15"/>
      <c r="C273" s="19" t="str">
        <f>IF(Q273=1,"",IF(AND(F271="",F270&gt;-10000000,O270&lt;&gt;0.00001),"Schlusssaldo",IF(AND(OR(D272&lt;&gt;"",E272&lt;&gt;""),F272&lt;&gt;""),"Auf dieser Zeile den nächsten Eintrag machen, bitte","")))</f>
        <v/>
      </c>
      <c r="D273" s="20">
        <f>IF($C273="Schlusssaldo",SUM(D$11:D272),0)</f>
        <v>0</v>
      </c>
      <c r="E273" s="20">
        <f>IF($C273="Schlusssaldo",SUM(E$11:E272),0)</f>
        <v>0</v>
      </c>
      <c r="F273" s="21" t="str">
        <f t="shared" si="12"/>
        <v/>
      </c>
      <c r="G273" s="39"/>
      <c r="O273" s="22">
        <f>IF(SUM(D$11:D273)=0,0.0001,IF(AND($F273&lt;&gt;"",$F272&lt;&gt;""),SUM(D$11:D273),0.00001))</f>
        <v>1E-4</v>
      </c>
      <c r="P273" s="22">
        <f>IF(SUM(E$11:E273)=0,0.0001,IF(AND($F273&lt;&gt;"",$F272&lt;&gt;""),SUM(E$11:E273),0.00001))</f>
        <v>1E-4</v>
      </c>
      <c r="Q273" s="1">
        <f>IF(OR(Q272=1,C272="Schlusssaldo"),1,0)</f>
        <v>1</v>
      </c>
    </row>
    <row r="274" spans="1:17" x14ac:dyDescent="0.2">
      <c r="A274" s="19"/>
      <c r="B274" s="15"/>
      <c r="C274" s="19" t="str">
        <f>IF(Q274=1,"",IF(AND(F272="",F271&gt;-10000000,O271&lt;&gt;0.00001),"Schlusssaldo",IF(AND(OR(D273&lt;&gt;"",E273&lt;&gt;""),F273&lt;&gt;""),"Auf dieser Zeile den nächsten Eintrag machen, bitte","")))</f>
        <v/>
      </c>
      <c r="D274" s="20">
        <f>IF($C274="Schlusssaldo",SUM(D$11:D273),0)</f>
        <v>0</v>
      </c>
      <c r="E274" s="20">
        <f>IF($C274="Schlusssaldo",SUM(E$11:E273),0)</f>
        <v>0</v>
      </c>
      <c r="F274" s="21" t="str">
        <f t="shared" si="12"/>
        <v/>
      </c>
      <c r="G274" s="39"/>
      <c r="O274" s="22">
        <f>IF(SUM(D$11:D274)=0,0.0001,IF(AND($F274&lt;&gt;"",$F273&lt;&gt;""),SUM(D$11:D274),0.00001))</f>
        <v>1E-4</v>
      </c>
      <c r="P274" s="22">
        <f>IF(SUM(E$11:E274)=0,0.0001,IF(AND($F274&lt;&gt;"",$F273&lt;&gt;""),SUM(E$11:E274),0.00001))</f>
        <v>1E-4</v>
      </c>
      <c r="Q274" s="1">
        <f>IF(OR(Q273=1,C273="Schlusssaldo"),1,0)</f>
        <v>1</v>
      </c>
    </row>
    <row r="275" spans="1:17" x14ac:dyDescent="0.2">
      <c r="A275" s="19"/>
      <c r="B275" s="15"/>
      <c r="C275" s="19" t="str">
        <f>IF(Q275=1,"",IF(AND(F273="",F272&gt;-10000000,O272&lt;&gt;0.00001),"Schlusssaldo",IF(AND(OR(D274&lt;&gt;"",E274&lt;&gt;""),F274&lt;&gt;""),"Auf dieser Zeile den nächsten Eintrag machen, bitte","")))</f>
        <v/>
      </c>
      <c r="D275" s="20">
        <f>IF($C275="Schlusssaldo",SUM(D$11:D274),0)</f>
        <v>0</v>
      </c>
      <c r="E275" s="20">
        <f>IF($C275="Schlusssaldo",SUM(E$11:E274),0)</f>
        <v>0</v>
      </c>
      <c r="F275" s="21" t="str">
        <f t="shared" si="12"/>
        <v/>
      </c>
      <c r="G275" s="39"/>
      <c r="O275" s="22">
        <f>IF(SUM(D$11:D275)=0,0.0001,IF(AND($F275&lt;&gt;"",$F274&lt;&gt;""),SUM(D$11:D275),0.00001))</f>
        <v>1E-4</v>
      </c>
      <c r="P275" s="22">
        <f>IF(SUM(E$11:E275)=0,0.0001,IF(AND($F275&lt;&gt;"",$F274&lt;&gt;""),SUM(E$11:E275),0.00001))</f>
        <v>1E-4</v>
      </c>
      <c r="Q275" s="1">
        <f>IF(OR(Q274=1,C274="Schlusssaldo"),1,0)</f>
        <v>1</v>
      </c>
    </row>
    <row r="276" spans="1:17" x14ac:dyDescent="0.2">
      <c r="A276" s="19"/>
      <c r="B276" s="15"/>
      <c r="C276" s="19" t="str">
        <f>IF(Q276=1,"",IF(AND(F274="",F273&gt;-10000000,O273&lt;&gt;0.00001),"Schlusssaldo",IF(AND(OR(D275&lt;&gt;"",E275&lt;&gt;""),F275&lt;&gt;""),"Auf dieser Zeile den nächsten Eintrag machen, bitte","")))</f>
        <v/>
      </c>
      <c r="D276" s="20">
        <f>IF($C276="Schlusssaldo",SUM(D$11:D275),0)</f>
        <v>0</v>
      </c>
      <c r="E276" s="20">
        <f>IF($C276="Schlusssaldo",SUM(E$11:E275),0)</f>
        <v>0</v>
      </c>
      <c r="F276" s="21" t="str">
        <f t="shared" si="12"/>
        <v/>
      </c>
      <c r="G276" s="39"/>
      <c r="O276" s="22">
        <f>IF(SUM(D$11:D276)=0,0.0001,IF(AND($F276&lt;&gt;"",$F275&lt;&gt;""),SUM(D$11:D276),0.00001))</f>
        <v>1E-4</v>
      </c>
      <c r="P276" s="22">
        <f>IF(SUM(E$11:E276)=0,0.0001,IF(AND($F276&lt;&gt;"",$F275&lt;&gt;""),SUM(E$11:E276),0.00001))</f>
        <v>1E-4</v>
      </c>
      <c r="Q276" s="1">
        <f>IF(OR(Q275=1,C275="Schlusssaldo"),1,0)</f>
        <v>1</v>
      </c>
    </row>
    <row r="277" spans="1:17" x14ac:dyDescent="0.2">
      <c r="A277" s="19"/>
      <c r="B277" s="15"/>
      <c r="C277" s="19" t="str">
        <f>IF(Q277=1,"",IF(AND(F275="",F274&gt;-10000000,O274&lt;&gt;0.00001),"Schlusssaldo",IF(AND(OR(D276&lt;&gt;"",E276&lt;&gt;""),F276&lt;&gt;""),"Auf dieser Zeile den nächsten Eintrag machen, bitte","")))</f>
        <v/>
      </c>
      <c r="D277" s="20">
        <f>IF($C277="Schlusssaldo",SUM(D$11:D276),0)</f>
        <v>0</v>
      </c>
      <c r="E277" s="20">
        <f>IF($C277="Schlusssaldo",SUM(E$11:E276),0)</f>
        <v>0</v>
      </c>
      <c r="F277" s="21" t="str">
        <f t="shared" si="12"/>
        <v/>
      </c>
      <c r="G277" s="39"/>
      <c r="O277" s="22">
        <f>IF(SUM(D$11:D277)=0,0.0001,IF(AND($F277&lt;&gt;"",$F276&lt;&gt;""),SUM(D$11:D277),0.00001))</f>
        <v>1E-4</v>
      </c>
      <c r="P277" s="22">
        <f>IF(SUM(E$11:E277)=0,0.0001,IF(AND($F277&lt;&gt;"",$F276&lt;&gt;""),SUM(E$11:E277),0.00001))</f>
        <v>1E-4</v>
      </c>
      <c r="Q277" s="1">
        <f>IF(OR(Q276=1,C276="Schlusssaldo"),1,0)</f>
        <v>1</v>
      </c>
    </row>
    <row r="278" spans="1:17" x14ac:dyDescent="0.2">
      <c r="A278" s="19"/>
      <c r="B278" s="15"/>
      <c r="C278" s="19" t="str">
        <f>IF(Q278=1,"",IF(AND(F276="",F275&gt;-10000000,O275&lt;&gt;0.00001),"Schlusssaldo",IF(AND(OR(D277&lt;&gt;"",E277&lt;&gt;""),F277&lt;&gt;""),"Auf dieser Zeile den nächsten Eintrag machen, bitte","")))</f>
        <v/>
      </c>
      <c r="D278" s="20">
        <f>IF($C278="Schlusssaldo",SUM(D$11:D277),0)</f>
        <v>0</v>
      </c>
      <c r="E278" s="20">
        <f>IF($C278="Schlusssaldo",SUM(E$11:E277),0)</f>
        <v>0</v>
      </c>
      <c r="F278" s="21" t="str">
        <f t="shared" si="12"/>
        <v/>
      </c>
      <c r="G278" s="39"/>
      <c r="O278" s="22">
        <f>IF(SUM(D$11:D278)=0,0.0001,IF(AND($F278&lt;&gt;"",$F277&lt;&gt;""),SUM(D$11:D278),0.00001))</f>
        <v>1E-4</v>
      </c>
      <c r="P278" s="22">
        <f>IF(SUM(E$11:E278)=0,0.0001,IF(AND($F278&lt;&gt;"",$F277&lt;&gt;""),SUM(E$11:E278),0.00001))</f>
        <v>1E-4</v>
      </c>
      <c r="Q278" s="1">
        <f>IF(OR(Q277=1,C277="Schlusssaldo"),1,0)</f>
        <v>1</v>
      </c>
    </row>
    <row r="279" spans="1:17" x14ac:dyDescent="0.2">
      <c r="A279" s="19"/>
      <c r="B279" s="15"/>
      <c r="C279" s="19" t="str">
        <f>IF(Q279=1,"",IF(AND(F277="",F276&gt;-10000000,O276&lt;&gt;0.00001),"Schlusssaldo",IF(AND(OR(D278&lt;&gt;"",E278&lt;&gt;""),F278&lt;&gt;""),"Auf dieser Zeile den nächsten Eintrag machen, bitte","")))</f>
        <v/>
      </c>
      <c r="D279" s="20">
        <f>IF($C279="Schlusssaldo",SUM(D$11:D278),0)</f>
        <v>0</v>
      </c>
      <c r="E279" s="20">
        <f>IF($C279="Schlusssaldo",SUM(E$11:E278),0)</f>
        <v>0</v>
      </c>
      <c r="F279" s="21" t="str">
        <f t="shared" si="12"/>
        <v/>
      </c>
      <c r="G279" s="39"/>
      <c r="O279" s="22">
        <f>IF(SUM(D$11:D279)=0,0.0001,IF(AND($F279&lt;&gt;"",$F278&lt;&gt;""),SUM(D$11:D279),0.00001))</f>
        <v>1E-4</v>
      </c>
      <c r="P279" s="22">
        <f>IF(SUM(E$11:E279)=0,0.0001,IF(AND($F279&lt;&gt;"",$F278&lt;&gt;""),SUM(E$11:E279),0.00001))</f>
        <v>1E-4</v>
      </c>
      <c r="Q279" s="1">
        <f>IF(OR(Q278=1,C278="Schlusssaldo"),1,0)</f>
        <v>1</v>
      </c>
    </row>
    <row r="280" spans="1:17" x14ac:dyDescent="0.2">
      <c r="A280" s="19"/>
      <c r="B280" s="15"/>
      <c r="C280" s="19" t="str">
        <f>IF(Q280=1,"",IF(AND(F278="",F277&gt;-10000000,O277&lt;&gt;0.00001),"Schlusssaldo",IF(AND(OR(D279&lt;&gt;"",E279&lt;&gt;""),F279&lt;&gt;""),"Auf dieser Zeile den nächsten Eintrag machen, bitte","")))</f>
        <v/>
      </c>
      <c r="D280" s="20">
        <f>IF($C280="Schlusssaldo",SUM(D$11:D279),0)</f>
        <v>0</v>
      </c>
      <c r="E280" s="20">
        <f>IF($C280="Schlusssaldo",SUM(E$11:E279),0)</f>
        <v>0</v>
      </c>
      <c r="F280" s="21" t="str">
        <f t="shared" si="12"/>
        <v/>
      </c>
      <c r="G280" s="39"/>
      <c r="O280" s="22">
        <f>IF(SUM(D$11:D280)=0,0.0001,IF(AND($F280&lt;&gt;"",$F279&lt;&gt;""),SUM(D$11:D280),0.00001))</f>
        <v>1E-4</v>
      </c>
      <c r="P280" s="22">
        <f>IF(SUM(E$11:E280)=0,0.0001,IF(AND($F280&lt;&gt;"",$F279&lt;&gt;""),SUM(E$11:E280),0.00001))</f>
        <v>1E-4</v>
      </c>
      <c r="Q280" s="1">
        <f>IF(OR(Q279=1,C279="Schlusssaldo"),1,0)</f>
        <v>1</v>
      </c>
    </row>
    <row r="281" spans="1:17" x14ac:dyDescent="0.2">
      <c r="A281" s="19"/>
      <c r="B281" s="15"/>
      <c r="C281" s="19" t="str">
        <f>IF(Q281=1,"",IF(AND(F279="",F278&gt;-10000000,O278&lt;&gt;0.00001),"Schlusssaldo",IF(AND(OR(D280&lt;&gt;"",E280&lt;&gt;""),F280&lt;&gt;""),"Auf dieser Zeile den nächsten Eintrag machen, bitte","")))</f>
        <v/>
      </c>
      <c r="D281" s="20">
        <f>IF($C281="Schlusssaldo",SUM(D$11:D280),0)</f>
        <v>0</v>
      </c>
      <c r="E281" s="20">
        <f>IF($C281="Schlusssaldo",SUM(E$11:E280),0)</f>
        <v>0</v>
      </c>
      <c r="F281" s="21" t="str">
        <f t="shared" si="12"/>
        <v/>
      </c>
      <c r="G281" s="39"/>
      <c r="O281" s="22">
        <f>IF(SUM(D$11:D281)=0,0.0001,IF(AND($F281&lt;&gt;"",$F280&lt;&gt;""),SUM(D$11:D281),0.00001))</f>
        <v>1E-4</v>
      </c>
      <c r="P281" s="22">
        <f>IF(SUM(E$11:E281)=0,0.0001,IF(AND($F281&lt;&gt;"",$F280&lt;&gt;""),SUM(E$11:E281),0.00001))</f>
        <v>1E-4</v>
      </c>
      <c r="Q281" s="1">
        <f>IF(OR(Q280=1,C280="Schlusssaldo"),1,0)</f>
        <v>1</v>
      </c>
    </row>
    <row r="282" spans="1:17" x14ac:dyDescent="0.2">
      <c r="A282" s="19"/>
      <c r="B282" s="15"/>
      <c r="C282" s="19" t="str">
        <f>IF(Q282=1,"",IF(AND(F280="",F279&gt;-10000000,O279&lt;&gt;0.00001),"Schlusssaldo",IF(AND(OR(D281&lt;&gt;"",E281&lt;&gt;""),F281&lt;&gt;""),"Auf dieser Zeile den nächsten Eintrag machen, bitte","")))</f>
        <v/>
      </c>
      <c r="D282" s="20">
        <f>IF($C282="Schlusssaldo",SUM(D$11:D281),0)</f>
        <v>0</v>
      </c>
      <c r="E282" s="20">
        <f>IF($C282="Schlusssaldo",SUM(E$11:E281),0)</f>
        <v>0</v>
      </c>
      <c r="F282" s="21" t="str">
        <f t="shared" si="12"/>
        <v/>
      </c>
      <c r="G282" s="39"/>
      <c r="O282" s="22">
        <f>IF(SUM(D$11:D282)=0,0.0001,IF(AND($F282&lt;&gt;"",$F281&lt;&gt;""),SUM(D$11:D282),0.00001))</f>
        <v>1E-4</v>
      </c>
      <c r="P282" s="22">
        <f>IF(SUM(E$11:E282)=0,0.0001,IF(AND($F282&lt;&gt;"",$F281&lt;&gt;""),SUM(E$11:E282),0.00001))</f>
        <v>1E-4</v>
      </c>
      <c r="Q282" s="1">
        <f>IF(OR(Q281=1,C281="Schlusssaldo"),1,0)</f>
        <v>1</v>
      </c>
    </row>
    <row r="283" spans="1:17" x14ac:dyDescent="0.2">
      <c r="A283" s="19"/>
      <c r="B283" s="15"/>
      <c r="C283" s="19" t="str">
        <f>IF(Q283=1,"",IF(AND(F281="",F280&gt;-10000000,O280&lt;&gt;0.00001),"Schlusssaldo",IF(AND(OR(D282&lt;&gt;"",E282&lt;&gt;""),F282&lt;&gt;""),"Auf dieser Zeile den nächsten Eintrag machen, bitte","")))</f>
        <v/>
      </c>
      <c r="D283" s="20">
        <f>IF($C283="Schlusssaldo",SUM(D$11:D282),0)</f>
        <v>0</v>
      </c>
      <c r="E283" s="20">
        <f>IF($C283="Schlusssaldo",SUM(E$11:E282),0)</f>
        <v>0</v>
      </c>
      <c r="F283" s="21" t="str">
        <f t="shared" si="12"/>
        <v/>
      </c>
      <c r="G283" s="39"/>
      <c r="O283" s="22">
        <f>IF(SUM(D$11:D283)=0,0.0001,IF(AND($F283&lt;&gt;"",$F282&lt;&gt;""),SUM(D$11:D283),0.00001))</f>
        <v>1E-4</v>
      </c>
      <c r="P283" s="22">
        <f>IF(SUM(E$11:E283)=0,0.0001,IF(AND($F283&lt;&gt;"",$F282&lt;&gt;""),SUM(E$11:E283),0.00001))</f>
        <v>1E-4</v>
      </c>
      <c r="Q283" s="1">
        <f>IF(OR(Q282=1,C282="Schlusssaldo"),1,0)</f>
        <v>1</v>
      </c>
    </row>
    <row r="284" spans="1:17" x14ac:dyDescent="0.2">
      <c r="A284" s="19"/>
      <c r="B284" s="15"/>
      <c r="C284" s="19" t="str">
        <f>IF(Q284=1,"",IF(AND(F282="",F281&gt;-10000000,O281&lt;&gt;0.00001),"Schlusssaldo",IF(AND(OR(D283&lt;&gt;"",E283&lt;&gt;""),F283&lt;&gt;""),"Auf dieser Zeile den nächsten Eintrag machen, bitte","")))</f>
        <v/>
      </c>
      <c r="D284" s="20">
        <f>IF($C284="Schlusssaldo",SUM(D$11:D283),0)</f>
        <v>0</v>
      </c>
      <c r="E284" s="20">
        <f>IF($C284="Schlusssaldo",SUM(E$11:E283),0)</f>
        <v>0</v>
      </c>
      <c r="F284" s="21" t="str">
        <f t="shared" si="12"/>
        <v/>
      </c>
      <c r="G284" s="39"/>
      <c r="O284" s="22">
        <f>IF(SUM(D$11:D284)=0,0.0001,IF(AND($F284&lt;&gt;"",$F283&lt;&gt;""),SUM(D$11:D284),0.00001))</f>
        <v>1E-4</v>
      </c>
      <c r="P284" s="22">
        <f>IF(SUM(E$11:E284)=0,0.0001,IF(AND($F284&lt;&gt;"",$F283&lt;&gt;""),SUM(E$11:E284),0.00001))</f>
        <v>1E-4</v>
      </c>
      <c r="Q284" s="1">
        <f>IF(OR(Q283=1,C283="Schlusssaldo"),1,0)</f>
        <v>1</v>
      </c>
    </row>
    <row r="285" spans="1:17" x14ac:dyDescent="0.2">
      <c r="A285" s="19"/>
      <c r="B285" s="15"/>
      <c r="C285" s="19" t="str">
        <f>IF(Q285=1,"",IF(AND(F283="",F282&gt;-10000000,O282&lt;&gt;0.00001),"Schlusssaldo",IF(AND(OR(D284&lt;&gt;"",E284&lt;&gt;""),F284&lt;&gt;""),"Auf dieser Zeile den nächsten Eintrag machen, bitte","")))</f>
        <v/>
      </c>
      <c r="D285" s="20">
        <f>IF($C285="Schlusssaldo",SUM(D$11:D284),0)</f>
        <v>0</v>
      </c>
      <c r="E285" s="20">
        <f>IF($C285="Schlusssaldo",SUM(E$11:E284),0)</f>
        <v>0</v>
      </c>
      <c r="F285" s="21" t="str">
        <f t="shared" si="12"/>
        <v/>
      </c>
      <c r="G285" s="39"/>
      <c r="O285" s="22">
        <f>IF(SUM(D$11:D285)=0,0.0001,IF(AND($F285&lt;&gt;"",$F284&lt;&gt;""),SUM(D$11:D285),0.00001))</f>
        <v>1E-4</v>
      </c>
      <c r="P285" s="22">
        <f>IF(SUM(E$11:E285)=0,0.0001,IF(AND($F285&lt;&gt;"",$F284&lt;&gt;""),SUM(E$11:E285),0.00001))</f>
        <v>1E-4</v>
      </c>
      <c r="Q285" s="1">
        <f>IF(OR(Q284=1,C284="Schlusssaldo"),1,0)</f>
        <v>1</v>
      </c>
    </row>
    <row r="286" spans="1:17" x14ac:dyDescent="0.2">
      <c r="A286" s="19"/>
      <c r="B286" s="15"/>
      <c r="C286" s="19" t="str">
        <f>IF(Q286=1,"",IF(AND(F284="",F283&gt;-10000000,O283&lt;&gt;0.00001),"Schlusssaldo",IF(AND(OR(D285&lt;&gt;"",E285&lt;&gt;""),F285&lt;&gt;""),"Auf dieser Zeile den nächsten Eintrag machen, bitte","")))</f>
        <v/>
      </c>
      <c r="D286" s="20">
        <f>IF($C286="Schlusssaldo",SUM(D$11:D285),0)</f>
        <v>0</v>
      </c>
      <c r="E286" s="20">
        <f>IF($C286="Schlusssaldo",SUM(E$11:E285),0)</f>
        <v>0</v>
      </c>
      <c r="F286" s="21" t="str">
        <f t="shared" si="12"/>
        <v/>
      </c>
      <c r="G286" s="39"/>
      <c r="O286" s="22">
        <f>IF(SUM(D$11:D286)=0,0.0001,IF(AND($F286&lt;&gt;"",$F285&lt;&gt;""),SUM(D$11:D286),0.00001))</f>
        <v>1E-4</v>
      </c>
      <c r="P286" s="22">
        <f>IF(SUM(E$11:E286)=0,0.0001,IF(AND($F286&lt;&gt;"",$F285&lt;&gt;""),SUM(E$11:E286),0.00001))</f>
        <v>1E-4</v>
      </c>
      <c r="Q286" s="1">
        <f>IF(OR(Q285=1,C285="Schlusssaldo"),1,0)</f>
        <v>1</v>
      </c>
    </row>
    <row r="287" spans="1:17" x14ac:dyDescent="0.2">
      <c r="A287" s="19"/>
      <c r="B287" s="15"/>
      <c r="C287" s="19" t="str">
        <f>IF(Q287=1,"",IF(AND(F285="",F284&gt;-10000000,O284&lt;&gt;0.00001),"Schlusssaldo",IF(AND(OR(D286&lt;&gt;"",E286&lt;&gt;""),F286&lt;&gt;""),"Auf dieser Zeile den nächsten Eintrag machen, bitte","")))</f>
        <v/>
      </c>
      <c r="D287" s="20">
        <f>IF($C287="Schlusssaldo",SUM(D$11:D286),0)</f>
        <v>0</v>
      </c>
      <c r="E287" s="20">
        <f>IF($C287="Schlusssaldo",SUM(E$11:E286),0)</f>
        <v>0</v>
      </c>
      <c r="F287" s="21" t="str">
        <f t="shared" si="12"/>
        <v/>
      </c>
      <c r="G287" s="39"/>
      <c r="O287" s="22">
        <f>IF(SUM(D$11:D287)=0,0.0001,IF(AND($F287&lt;&gt;"",$F286&lt;&gt;""),SUM(D$11:D287),0.00001))</f>
        <v>1E-4</v>
      </c>
      <c r="P287" s="22">
        <f>IF(SUM(E$11:E287)=0,0.0001,IF(AND($F287&lt;&gt;"",$F286&lt;&gt;""),SUM(E$11:E287),0.00001))</f>
        <v>1E-4</v>
      </c>
      <c r="Q287" s="1">
        <f>IF(OR(Q286=1,C286="Schlusssaldo"),1,0)</f>
        <v>1</v>
      </c>
    </row>
    <row r="288" spans="1:17" x14ac:dyDescent="0.2">
      <c r="A288" s="19"/>
      <c r="B288" s="15"/>
      <c r="C288" s="19" t="str">
        <f>IF(Q288=1,"",IF(AND(F286="",F285&gt;-10000000,O285&lt;&gt;0.00001),"Schlusssaldo",IF(AND(OR(D287&lt;&gt;"",E287&lt;&gt;""),F287&lt;&gt;""),"Auf dieser Zeile den nächsten Eintrag machen, bitte","")))</f>
        <v/>
      </c>
      <c r="D288" s="20">
        <f>IF($C288="Schlusssaldo",SUM(D$11:D287),0)</f>
        <v>0</v>
      </c>
      <c r="E288" s="20">
        <f>IF($C288="Schlusssaldo",SUM(E$11:E287),0)</f>
        <v>0</v>
      </c>
      <c r="F288" s="21" t="str">
        <f t="shared" si="12"/>
        <v/>
      </c>
      <c r="G288" s="39"/>
      <c r="O288" s="22">
        <f>IF(SUM(D$11:D288)=0,0.0001,IF(AND($F288&lt;&gt;"",$F287&lt;&gt;""),SUM(D$11:D288),0.00001))</f>
        <v>1E-4</v>
      </c>
      <c r="P288" s="22">
        <f>IF(SUM(E$11:E288)=0,0.0001,IF(AND($F288&lt;&gt;"",$F287&lt;&gt;""),SUM(E$11:E288),0.00001))</f>
        <v>1E-4</v>
      </c>
      <c r="Q288" s="1">
        <f>IF(OR(Q287=1,C287="Schlusssaldo"),1,0)</f>
        <v>1</v>
      </c>
    </row>
    <row r="289" spans="1:17" x14ac:dyDescent="0.2">
      <c r="A289" s="19"/>
      <c r="B289" s="15"/>
      <c r="C289" s="19" t="str">
        <f>IF(Q289=1,"",IF(AND(F287="",F286&gt;-10000000,O286&lt;&gt;0.00001),"Schlusssaldo",IF(AND(OR(D288&lt;&gt;"",E288&lt;&gt;""),F288&lt;&gt;""),"Auf dieser Zeile den nächsten Eintrag machen, bitte","")))</f>
        <v/>
      </c>
      <c r="D289" s="20">
        <f>IF($C289="Schlusssaldo",SUM(D$11:D288),0)</f>
        <v>0</v>
      </c>
      <c r="E289" s="20">
        <f>IF($C289="Schlusssaldo",SUM(E$11:E288),0)</f>
        <v>0</v>
      </c>
      <c r="F289" s="21" t="str">
        <f t="shared" si="12"/>
        <v/>
      </c>
      <c r="G289" s="39"/>
      <c r="O289" s="22">
        <f>IF(SUM(D$11:D289)=0,0.0001,IF(AND($F289&lt;&gt;"",$F288&lt;&gt;""),SUM(D$11:D289),0.00001))</f>
        <v>1E-4</v>
      </c>
      <c r="P289" s="22">
        <f>IF(SUM(E$11:E289)=0,0.0001,IF(AND($F289&lt;&gt;"",$F288&lt;&gt;""),SUM(E$11:E289),0.00001))</f>
        <v>1E-4</v>
      </c>
      <c r="Q289" s="1">
        <f>IF(OR(Q288=1,C288="Schlusssaldo"),1,0)</f>
        <v>1</v>
      </c>
    </row>
    <row r="290" spans="1:17" x14ac:dyDescent="0.2">
      <c r="A290" s="19"/>
      <c r="B290" s="15"/>
      <c r="C290" s="19" t="str">
        <f>IF(Q290=1,"",IF(AND(F288="",F287&gt;-10000000,O287&lt;&gt;0.00001),"Schlusssaldo",IF(AND(OR(D289&lt;&gt;"",E289&lt;&gt;""),F289&lt;&gt;""),"Auf dieser Zeile den nächsten Eintrag machen, bitte","")))</f>
        <v/>
      </c>
      <c r="D290" s="20">
        <f>IF($C290="Schlusssaldo",SUM(D$11:D289),0)</f>
        <v>0</v>
      </c>
      <c r="E290" s="20">
        <f>IF($C290="Schlusssaldo",SUM(E$11:E289),0)</f>
        <v>0</v>
      </c>
      <c r="F290" s="21" t="str">
        <f t="shared" si="12"/>
        <v/>
      </c>
      <c r="G290" s="39"/>
      <c r="O290" s="22">
        <f>IF(SUM(D$11:D290)=0,0.0001,IF(AND($F290&lt;&gt;"",$F289&lt;&gt;""),SUM(D$11:D290),0.00001))</f>
        <v>1E-4</v>
      </c>
      <c r="P290" s="22">
        <f>IF(SUM(E$11:E290)=0,0.0001,IF(AND($F290&lt;&gt;"",$F289&lt;&gt;""),SUM(E$11:E290),0.00001))</f>
        <v>1E-4</v>
      </c>
      <c r="Q290" s="1">
        <f>IF(OR(Q289=1,C289="Schlusssaldo"),1,0)</f>
        <v>1</v>
      </c>
    </row>
    <row r="291" spans="1:17" x14ac:dyDescent="0.2">
      <c r="A291" s="19"/>
      <c r="B291" s="15"/>
      <c r="C291" s="19" t="str">
        <f>IF(Q291=1,"",IF(AND(F289="",F288&gt;-10000000,O288&lt;&gt;0.00001),"Schlusssaldo",IF(AND(OR(D290&lt;&gt;"",E290&lt;&gt;""),F290&lt;&gt;""),"Auf dieser Zeile den nächsten Eintrag machen, bitte","")))</f>
        <v/>
      </c>
      <c r="D291" s="20">
        <f>IF($C291="Schlusssaldo",SUM(D$11:D290),0)</f>
        <v>0</v>
      </c>
      <c r="E291" s="20">
        <f>IF($C291="Schlusssaldo",SUM(E$11:E290),0)</f>
        <v>0</v>
      </c>
      <c r="F291" s="21" t="str">
        <f t="shared" si="12"/>
        <v/>
      </c>
      <c r="G291" s="39"/>
      <c r="O291" s="22">
        <f>IF(SUM(D$11:D291)=0,0.0001,IF(AND($F291&lt;&gt;"",$F290&lt;&gt;""),SUM(D$11:D291),0.00001))</f>
        <v>1E-4</v>
      </c>
      <c r="P291" s="22">
        <f>IF(SUM(E$11:E291)=0,0.0001,IF(AND($F291&lt;&gt;"",$F290&lt;&gt;""),SUM(E$11:E291),0.00001))</f>
        <v>1E-4</v>
      </c>
      <c r="Q291" s="1">
        <f>IF(OR(Q290=1,C290="Schlusssaldo"),1,0)</f>
        <v>1</v>
      </c>
    </row>
    <row r="292" spans="1:17" x14ac:dyDescent="0.2">
      <c r="A292" s="19"/>
      <c r="B292" s="15"/>
      <c r="C292" s="19" t="str">
        <f>IF(Q292=1,"",IF(AND(F290="",F289&gt;-10000000,O289&lt;&gt;0.00001),"Schlusssaldo",IF(AND(OR(D291&lt;&gt;"",E291&lt;&gt;""),F291&lt;&gt;""),"Auf dieser Zeile den nächsten Eintrag machen, bitte","")))</f>
        <v/>
      </c>
      <c r="D292" s="20">
        <f>IF($C292="Schlusssaldo",SUM(D$11:D291),0)</f>
        <v>0</v>
      </c>
      <c r="E292" s="20">
        <f>IF($C292="Schlusssaldo",SUM(E$11:E291),0)</f>
        <v>0</v>
      </c>
      <c r="F292" s="21" t="str">
        <f t="shared" si="12"/>
        <v/>
      </c>
      <c r="G292" s="39"/>
      <c r="O292" s="22">
        <f>IF(SUM(D$11:D292)=0,0.0001,IF(AND($F292&lt;&gt;"",$F291&lt;&gt;""),SUM(D$11:D292),0.00001))</f>
        <v>1E-4</v>
      </c>
      <c r="P292" s="22">
        <f>IF(SUM(E$11:E292)=0,0.0001,IF(AND($F292&lt;&gt;"",$F291&lt;&gt;""),SUM(E$11:E292),0.00001))</f>
        <v>1E-4</v>
      </c>
      <c r="Q292" s="1">
        <f>IF(OR(Q291=1,C291="Schlusssaldo"),1,0)</f>
        <v>1</v>
      </c>
    </row>
    <row r="293" spans="1:17" x14ac:dyDescent="0.2">
      <c r="A293" s="19"/>
      <c r="B293" s="15"/>
      <c r="C293" s="19" t="str">
        <f>IF(Q293=1,"",IF(AND(F291="",F290&gt;-10000000,O290&lt;&gt;0.00001),"Schlusssaldo",IF(AND(OR(D292&lt;&gt;"",E292&lt;&gt;""),F292&lt;&gt;""),"Auf dieser Zeile den nächsten Eintrag machen, bitte","")))</f>
        <v/>
      </c>
      <c r="D293" s="20">
        <f>IF($C293="Schlusssaldo",SUM(D$11:D292),0)</f>
        <v>0</v>
      </c>
      <c r="E293" s="20">
        <f>IF($C293="Schlusssaldo",SUM(E$11:E292),0)</f>
        <v>0</v>
      </c>
      <c r="F293" s="21" t="str">
        <f t="shared" si="12"/>
        <v/>
      </c>
      <c r="G293" s="39"/>
      <c r="O293" s="22">
        <f>IF(SUM(D$11:D293)=0,0.0001,IF(AND($F293&lt;&gt;"",$F292&lt;&gt;""),SUM(D$11:D293),0.00001))</f>
        <v>1E-4</v>
      </c>
      <c r="P293" s="22">
        <f>IF(SUM(E$11:E293)=0,0.0001,IF(AND($F293&lt;&gt;"",$F292&lt;&gt;""),SUM(E$11:E293),0.00001))</f>
        <v>1E-4</v>
      </c>
      <c r="Q293" s="1">
        <f>IF(OR(Q292=1,C292="Schlusssaldo"),1,0)</f>
        <v>1</v>
      </c>
    </row>
    <row r="294" spans="1:17" x14ac:dyDescent="0.2">
      <c r="A294" s="19"/>
      <c r="B294" s="15"/>
      <c r="C294" s="19" t="str">
        <f>IF(Q294=1,"",IF(AND(F292="",F291&gt;-10000000,O291&lt;&gt;0.00001),"Schlusssaldo",IF(AND(OR(D293&lt;&gt;"",E293&lt;&gt;""),F293&lt;&gt;""),"Auf dieser Zeile den nächsten Eintrag machen, bitte","")))</f>
        <v/>
      </c>
      <c r="D294" s="20">
        <f>IF($C294="Schlusssaldo",SUM(D$11:D293),0)</f>
        <v>0</v>
      </c>
      <c r="E294" s="20">
        <f>IF($C294="Schlusssaldo",SUM(E$11:E293),0)</f>
        <v>0</v>
      </c>
      <c r="F294" s="21" t="str">
        <f t="shared" si="12"/>
        <v/>
      </c>
      <c r="G294" s="39"/>
      <c r="O294" s="22">
        <f>IF(SUM(D$11:D294)=0,0.0001,IF(AND($F294&lt;&gt;"",$F293&lt;&gt;""),SUM(D$11:D294),0.00001))</f>
        <v>1E-4</v>
      </c>
      <c r="P294" s="22">
        <f>IF(SUM(E$11:E294)=0,0.0001,IF(AND($F294&lt;&gt;"",$F293&lt;&gt;""),SUM(E$11:E294),0.00001))</f>
        <v>1E-4</v>
      </c>
      <c r="Q294" s="1">
        <f>IF(OR(Q293=1,C293="Schlusssaldo"),1,0)</f>
        <v>1</v>
      </c>
    </row>
    <row r="295" spans="1:17" x14ac:dyDescent="0.2">
      <c r="A295" s="19"/>
      <c r="B295" s="15"/>
      <c r="C295" s="19" t="str">
        <f>IF(Q295=1,"",IF(AND(F293="",F292&gt;-10000000,O292&lt;&gt;0.00001),"Schlusssaldo",IF(AND(OR(D294&lt;&gt;"",E294&lt;&gt;""),F294&lt;&gt;""),"Auf dieser Zeile den nächsten Eintrag machen, bitte","")))</f>
        <v/>
      </c>
      <c r="D295" s="20">
        <f>IF($C295="Schlusssaldo",SUM(D$11:D294),0)</f>
        <v>0</v>
      </c>
      <c r="E295" s="20">
        <f>IF($C295="Schlusssaldo",SUM(E$11:E294),0)</f>
        <v>0</v>
      </c>
      <c r="F295" s="21" t="str">
        <f t="shared" si="12"/>
        <v/>
      </c>
      <c r="G295" s="39"/>
      <c r="O295" s="22">
        <f>IF(SUM(D$11:D295)=0,0.0001,IF(AND($F295&lt;&gt;"",$F294&lt;&gt;""),SUM(D$11:D295),0.00001))</f>
        <v>1E-4</v>
      </c>
      <c r="P295" s="22">
        <f>IF(SUM(E$11:E295)=0,0.0001,IF(AND($F295&lt;&gt;"",$F294&lt;&gt;""),SUM(E$11:E295),0.00001))</f>
        <v>1E-4</v>
      </c>
      <c r="Q295" s="1">
        <f>IF(OR(Q294=1,C294="Schlusssaldo"),1,0)</f>
        <v>1</v>
      </c>
    </row>
    <row r="296" spans="1:17" x14ac:dyDescent="0.2">
      <c r="A296" s="19"/>
      <c r="B296" s="15"/>
      <c r="C296" s="19" t="str">
        <f>IF(Q296=1,"",IF(AND(F294="",F293&gt;-10000000,O293&lt;&gt;0.00001),"Schlusssaldo",IF(AND(OR(D295&lt;&gt;"",E295&lt;&gt;""),F295&lt;&gt;""),"Auf dieser Zeile den nächsten Eintrag machen, bitte","")))</f>
        <v/>
      </c>
      <c r="D296" s="20">
        <f>IF($C296="Schlusssaldo",SUM(D$11:D295),0)</f>
        <v>0</v>
      </c>
      <c r="E296" s="20">
        <f>IF($C296="Schlusssaldo",SUM(E$11:E295),0)</f>
        <v>0</v>
      </c>
      <c r="F296" s="21" t="str">
        <f t="shared" si="12"/>
        <v/>
      </c>
      <c r="G296" s="39"/>
      <c r="O296" s="22">
        <f>IF(SUM(D$11:D296)=0,0.0001,IF(AND($F296&lt;&gt;"",$F295&lt;&gt;""),SUM(D$11:D296),0.00001))</f>
        <v>1E-4</v>
      </c>
      <c r="P296" s="22">
        <f>IF(SUM(E$11:E296)=0,0.0001,IF(AND($F296&lt;&gt;"",$F295&lt;&gt;""),SUM(E$11:E296),0.00001))</f>
        <v>1E-4</v>
      </c>
      <c r="Q296" s="1">
        <f>IF(OR(Q295=1,C295="Schlusssaldo"),1,0)</f>
        <v>1</v>
      </c>
    </row>
    <row r="297" spans="1:17" x14ac:dyDescent="0.2">
      <c r="A297" s="19"/>
      <c r="B297" s="15"/>
      <c r="C297" s="19" t="str">
        <f>IF(Q297=1,"",IF(AND(F295="",F294&gt;-10000000,O294&lt;&gt;0.00001),"Schlusssaldo",IF(AND(OR(D296&lt;&gt;"",E296&lt;&gt;""),F296&lt;&gt;""),"Auf dieser Zeile den nächsten Eintrag machen, bitte","")))</f>
        <v/>
      </c>
      <c r="D297" s="20">
        <f>IF($C297="Schlusssaldo",SUM(D$11:D296),0)</f>
        <v>0</v>
      </c>
      <c r="E297" s="20">
        <f>IF($C297="Schlusssaldo",SUM(E$11:E296),0)</f>
        <v>0</v>
      </c>
      <c r="F297" s="21" t="str">
        <f t="shared" si="12"/>
        <v/>
      </c>
      <c r="G297" s="39"/>
      <c r="O297" s="22">
        <f>IF(SUM(D$11:D297)=0,0.0001,IF(AND($F297&lt;&gt;"",$F296&lt;&gt;""),SUM(D$11:D297),0.00001))</f>
        <v>1E-4</v>
      </c>
      <c r="P297" s="22">
        <f>IF(SUM(E$11:E297)=0,0.0001,IF(AND($F297&lt;&gt;"",$F296&lt;&gt;""),SUM(E$11:E297),0.00001))</f>
        <v>1E-4</v>
      </c>
      <c r="Q297" s="1">
        <f>IF(OR(Q296=1,C296="Schlusssaldo"),1,0)</f>
        <v>1</v>
      </c>
    </row>
    <row r="298" spans="1:17" x14ac:dyDescent="0.2">
      <c r="A298" s="19"/>
      <c r="B298" s="15"/>
      <c r="C298" s="19" t="str">
        <f>IF(Q298=1,"",IF(AND(F296="",F295&gt;-10000000,O295&lt;&gt;0.00001),"Schlusssaldo",IF(AND(OR(D297&lt;&gt;"",E297&lt;&gt;""),F297&lt;&gt;""),"Auf dieser Zeile den nächsten Eintrag machen, bitte","")))</f>
        <v/>
      </c>
      <c r="D298" s="20">
        <f>IF($C298="Schlusssaldo",SUM(D$11:D297),0)</f>
        <v>0</v>
      </c>
      <c r="E298" s="20">
        <f>IF($C298="Schlusssaldo",SUM(E$11:E297),0)</f>
        <v>0</v>
      </c>
      <c r="F298" s="21" t="str">
        <f t="shared" si="12"/>
        <v/>
      </c>
      <c r="G298" s="39"/>
      <c r="O298" s="22">
        <f>IF(SUM(D$11:D298)=0,0.0001,IF(AND($F298&lt;&gt;"",$F297&lt;&gt;""),SUM(D$11:D298),0.00001))</f>
        <v>1E-4</v>
      </c>
      <c r="P298" s="22">
        <f>IF(SUM(E$11:E298)=0,0.0001,IF(AND($F298&lt;&gt;"",$F297&lt;&gt;""),SUM(E$11:E298),0.00001))</f>
        <v>1E-4</v>
      </c>
      <c r="Q298" s="1">
        <f>IF(OR(Q297=1,C297="Schlusssaldo"),1,0)</f>
        <v>1</v>
      </c>
    </row>
    <row r="299" spans="1:17" x14ac:dyDescent="0.2">
      <c r="A299" s="19"/>
      <c r="B299" s="15"/>
      <c r="C299" s="19" t="str">
        <f>IF(Q299=1,"",IF(AND(F297="",F296&gt;-10000000,O296&lt;&gt;0.00001),"Schlusssaldo",IF(AND(OR(D298&lt;&gt;"",E298&lt;&gt;""),F298&lt;&gt;""),"Auf dieser Zeile den nächsten Eintrag machen, bitte","")))</f>
        <v/>
      </c>
      <c r="D299" s="20">
        <f>IF($C299="Schlusssaldo",SUM(D$11:D298),0)</f>
        <v>0</v>
      </c>
      <c r="E299" s="20">
        <f>IF($C299="Schlusssaldo",SUM(E$11:E298),0)</f>
        <v>0</v>
      </c>
      <c r="F299" s="21" t="str">
        <f t="shared" si="12"/>
        <v/>
      </c>
      <c r="G299" s="39"/>
      <c r="O299" s="22">
        <f>IF(SUM(D$11:D299)=0,0.0001,IF(AND($F299&lt;&gt;"",$F298&lt;&gt;""),SUM(D$11:D299),0.00001))</f>
        <v>1E-4</v>
      </c>
      <c r="P299" s="22">
        <f>IF(SUM(E$11:E299)=0,0.0001,IF(AND($F299&lt;&gt;"",$F298&lt;&gt;""),SUM(E$11:E299),0.00001))</f>
        <v>1E-4</v>
      </c>
      <c r="Q299" s="1">
        <f>IF(OR(Q298=1,C298="Schlusssaldo"),1,0)</f>
        <v>1</v>
      </c>
    </row>
    <row r="300" spans="1:17" x14ac:dyDescent="0.2">
      <c r="A300" s="19"/>
      <c r="B300" s="15"/>
      <c r="C300" s="19" t="str">
        <f>IF(Q300=1,"",IF(AND(F298="",F297&gt;-10000000,O297&lt;&gt;0.00001),"Schlusssaldo",IF(AND(OR(D299&lt;&gt;"",E299&lt;&gt;""),F299&lt;&gt;""),"Auf dieser Zeile den nächsten Eintrag machen, bitte","")))</f>
        <v/>
      </c>
      <c r="D300" s="20">
        <f>IF($C300="Schlusssaldo",SUM(D$11:D299),0)</f>
        <v>0</v>
      </c>
      <c r="E300" s="20">
        <f>IF($C300="Schlusssaldo",SUM(E$11:E299),0)</f>
        <v>0</v>
      </c>
      <c r="F300" s="21" t="str">
        <f t="shared" si="12"/>
        <v/>
      </c>
      <c r="G300" s="39"/>
      <c r="O300" s="22">
        <f>IF(SUM(D$11:D300)=0,0.0001,IF(AND($F300&lt;&gt;"",$F299&lt;&gt;""),SUM(D$11:D300),0.00001))</f>
        <v>1E-4</v>
      </c>
      <c r="P300" s="22">
        <f>IF(SUM(E$11:E300)=0,0.0001,IF(AND($F300&lt;&gt;"",$F299&lt;&gt;""),SUM(E$11:E300),0.00001))</f>
        <v>1E-4</v>
      </c>
      <c r="Q300" s="1">
        <f>IF(OR(Q299=1,C299="Schlusssaldo"),1,0)</f>
        <v>1</v>
      </c>
    </row>
    <row r="301" spans="1:17" x14ac:dyDescent="0.2">
      <c r="A301" s="19"/>
      <c r="B301" s="15"/>
      <c r="C301" s="19" t="str">
        <f>IF(Q301=1,"",IF(AND(F299="",F298&gt;-10000000,O298&lt;&gt;0.00001),"Schlusssaldo",IF(AND(OR(D300&lt;&gt;"",E300&lt;&gt;""),F300&lt;&gt;""),"Auf dieser Zeile den nächsten Eintrag machen, bitte","")))</f>
        <v/>
      </c>
      <c r="D301" s="20">
        <f>IF($C301="Schlusssaldo",SUM(D$11:D300),0)</f>
        <v>0</v>
      </c>
      <c r="E301" s="20">
        <f>IF($C301="Schlusssaldo",SUM(E$11:E300),0)</f>
        <v>0</v>
      </c>
      <c r="F301" s="21" t="str">
        <f t="shared" si="12"/>
        <v/>
      </c>
      <c r="G301" s="39"/>
      <c r="O301" s="22">
        <f>IF(SUM(D$11:D301)=0,0.0001,IF(AND($F301&lt;&gt;"",$F300&lt;&gt;""),SUM(D$11:D301),0.00001))</f>
        <v>1E-4</v>
      </c>
      <c r="P301" s="22">
        <f>IF(SUM(E$11:E301)=0,0.0001,IF(AND($F301&lt;&gt;"",$F300&lt;&gt;""),SUM(E$11:E301),0.00001))</f>
        <v>1E-4</v>
      </c>
      <c r="Q301" s="1">
        <f>IF(OR(Q300=1,C300="Schlusssaldo"),1,0)</f>
        <v>1</v>
      </c>
    </row>
    <row r="302" spans="1:17" x14ac:dyDescent="0.2">
      <c r="A302" s="19"/>
      <c r="B302" s="15"/>
      <c r="C302" s="19" t="str">
        <f>IF(Q302=1,"",IF(AND(F300="",F299&gt;-10000000,O299&lt;&gt;0.00001),"Schlusssaldo",IF(AND(OR(D301&lt;&gt;"",E301&lt;&gt;""),F301&lt;&gt;""),"Auf dieser Zeile den nächsten Eintrag machen, bitte","")))</f>
        <v/>
      </c>
      <c r="D302" s="20">
        <f>IF($C302="Schlusssaldo",SUM(D$11:D301),0)</f>
        <v>0</v>
      </c>
      <c r="E302" s="20">
        <f>IF($C302="Schlusssaldo",SUM(E$11:E301),0)</f>
        <v>0</v>
      </c>
      <c r="F302" s="21" t="str">
        <f t="shared" si="12"/>
        <v/>
      </c>
      <c r="G302" s="39"/>
      <c r="O302" s="22">
        <f>IF(SUM(D$11:D302)=0,0.0001,IF(AND($F302&lt;&gt;"",$F301&lt;&gt;""),SUM(D$11:D302),0.00001))</f>
        <v>1E-4</v>
      </c>
      <c r="P302" s="22">
        <f>IF(SUM(E$11:E302)=0,0.0001,IF(AND($F302&lt;&gt;"",$F301&lt;&gt;""),SUM(E$11:E302),0.00001))</f>
        <v>1E-4</v>
      </c>
      <c r="Q302" s="1">
        <f>IF(OR(Q301=1,C301="Schlusssaldo"),1,0)</f>
        <v>1</v>
      </c>
    </row>
    <row r="303" spans="1:17" x14ac:dyDescent="0.2">
      <c r="A303" s="19"/>
      <c r="B303" s="15"/>
      <c r="C303" s="19" t="str">
        <f>IF(Q303=1,"",IF(AND(F301="",F300&gt;-10000000,O300&lt;&gt;0.00001),"Schlusssaldo",IF(AND(OR(D302&lt;&gt;"",E302&lt;&gt;""),F302&lt;&gt;""),"Auf dieser Zeile den nächsten Eintrag machen, bitte","")))</f>
        <v/>
      </c>
      <c r="D303" s="20">
        <f>IF($C303="Schlusssaldo",SUM(D$11:D302),0)</f>
        <v>0</v>
      </c>
      <c r="E303" s="20">
        <f>IF($C303="Schlusssaldo",SUM(E$11:E302),0)</f>
        <v>0</v>
      </c>
      <c r="F303" s="21" t="str">
        <f t="shared" si="12"/>
        <v/>
      </c>
      <c r="G303" s="39"/>
      <c r="O303" s="22">
        <f>IF(SUM(D$11:D303)=0,0.0001,IF(AND($F303&lt;&gt;"",$F302&lt;&gt;""),SUM(D$11:D303),0.00001))</f>
        <v>1E-4</v>
      </c>
      <c r="P303" s="22">
        <f>IF(SUM(E$11:E303)=0,0.0001,IF(AND($F303&lt;&gt;"",$F302&lt;&gt;""),SUM(E$11:E303),0.00001))</f>
        <v>1E-4</v>
      </c>
      <c r="Q303" s="1">
        <f>IF(OR(Q302=1,C302="Schlusssaldo"),1,0)</f>
        <v>1</v>
      </c>
    </row>
    <row r="304" spans="1:17" x14ac:dyDescent="0.2">
      <c r="A304" s="19"/>
      <c r="B304" s="15"/>
      <c r="C304" s="19" t="str">
        <f>IF(Q304=1,"",IF(AND(F302="",F301&gt;-10000000,O301&lt;&gt;0.00001),"Schlusssaldo",IF(AND(OR(D303&lt;&gt;"",E303&lt;&gt;""),F303&lt;&gt;""),"Auf dieser Zeile den nächsten Eintrag machen, bitte","")))</f>
        <v/>
      </c>
      <c r="D304" s="20">
        <f>IF($C304="Schlusssaldo",SUM(D$11:D303),0)</f>
        <v>0</v>
      </c>
      <c r="E304" s="20">
        <f>IF($C304="Schlusssaldo",SUM(E$11:E303),0)</f>
        <v>0</v>
      </c>
      <c r="F304" s="21" t="str">
        <f t="shared" si="12"/>
        <v/>
      </c>
      <c r="G304" s="39"/>
      <c r="O304" s="22">
        <f>IF(SUM(D$11:D304)=0,0.0001,IF(AND($F304&lt;&gt;"",$F303&lt;&gt;""),SUM(D$11:D304),0.00001))</f>
        <v>1E-4</v>
      </c>
      <c r="P304" s="22">
        <f>IF(SUM(E$11:E304)=0,0.0001,IF(AND($F304&lt;&gt;"",$F303&lt;&gt;""),SUM(E$11:E304),0.00001))</f>
        <v>1E-4</v>
      </c>
      <c r="Q304" s="1">
        <f>IF(OR(Q303=1,C303="Schlusssaldo"),1,0)</f>
        <v>1</v>
      </c>
    </row>
    <row r="305" spans="1:17" x14ac:dyDescent="0.2">
      <c r="A305" s="19"/>
      <c r="B305" s="15"/>
      <c r="C305" s="19" t="str">
        <f>IF(Q305=1,"",IF(AND(F303="",F302&gt;-10000000,O302&lt;&gt;0.00001),"Schlusssaldo",IF(AND(OR(D304&lt;&gt;"",E304&lt;&gt;""),F304&lt;&gt;""),"Auf dieser Zeile den nächsten Eintrag machen, bitte","")))</f>
        <v/>
      </c>
      <c r="D305" s="20">
        <f>IF($C305="Schlusssaldo",SUM(D$11:D304),0)</f>
        <v>0</v>
      </c>
      <c r="E305" s="20">
        <f>IF($C305="Schlusssaldo",SUM(E$11:E304),0)</f>
        <v>0</v>
      </c>
      <c r="F305" s="21" t="str">
        <f t="shared" si="12"/>
        <v/>
      </c>
      <c r="G305" s="39"/>
      <c r="O305" s="22">
        <f>IF(SUM(D$11:D305)=0,0.0001,IF(AND($F305&lt;&gt;"",$F304&lt;&gt;""),SUM(D$11:D305),0.00001))</f>
        <v>1E-4</v>
      </c>
      <c r="P305" s="22">
        <f>IF(SUM(E$11:E305)=0,0.0001,IF(AND($F305&lt;&gt;"",$F304&lt;&gt;""),SUM(E$11:E305),0.00001))</f>
        <v>1E-4</v>
      </c>
      <c r="Q305" s="1">
        <f>IF(OR(Q304=1,C304="Schlusssaldo"),1,0)</f>
        <v>1</v>
      </c>
    </row>
    <row r="306" spans="1:17" x14ac:dyDescent="0.2">
      <c r="A306" s="19"/>
      <c r="B306" s="15"/>
      <c r="C306" s="19" t="str">
        <f>IF(Q306=1,"",IF(AND(F304="",F303&gt;-10000000,O303&lt;&gt;0.00001),"Schlusssaldo",IF(AND(OR(D305&lt;&gt;"",E305&lt;&gt;""),F305&lt;&gt;""),"Auf dieser Zeile den nächsten Eintrag machen, bitte","")))</f>
        <v/>
      </c>
      <c r="D306" s="20">
        <f>IF($C306="Schlusssaldo",SUM(D$11:D305),0)</f>
        <v>0</v>
      </c>
      <c r="E306" s="20">
        <f>IF($C306="Schlusssaldo",SUM(E$11:E305),0)</f>
        <v>0</v>
      </c>
      <c r="F306" s="21" t="str">
        <f t="shared" si="12"/>
        <v/>
      </c>
      <c r="G306" s="39"/>
      <c r="O306" s="22">
        <f>IF(SUM(D$11:D306)=0,0.0001,IF(AND($F306&lt;&gt;"",$F305&lt;&gt;""),SUM(D$11:D306),0.00001))</f>
        <v>1E-4</v>
      </c>
      <c r="P306" s="22">
        <f>IF(SUM(E$11:E306)=0,0.0001,IF(AND($F306&lt;&gt;"",$F305&lt;&gt;""),SUM(E$11:E306),0.00001))</f>
        <v>1E-4</v>
      </c>
      <c r="Q306" s="1">
        <f>IF(OR(Q305=1,C305="Schlusssaldo"),1,0)</f>
        <v>1</v>
      </c>
    </row>
    <row r="307" spans="1:17" x14ac:dyDescent="0.2">
      <c r="A307" s="19"/>
      <c r="B307" s="15"/>
      <c r="C307" s="19" t="str">
        <f>IF(Q307=1,"",IF(AND(F305="",F304&gt;-10000000,O304&lt;&gt;0.00001),"Schlusssaldo",IF(AND(OR(D306&lt;&gt;"",E306&lt;&gt;""),F306&lt;&gt;""),"Auf dieser Zeile den nächsten Eintrag machen, bitte","")))</f>
        <v/>
      </c>
      <c r="D307" s="20">
        <f>IF($C307="Schlusssaldo",SUM(D$11:D306),0)</f>
        <v>0</v>
      </c>
      <c r="E307" s="20">
        <f>IF($C307="Schlusssaldo",SUM(E$11:E306),0)</f>
        <v>0</v>
      </c>
      <c r="F307" s="21" t="str">
        <f t="shared" si="12"/>
        <v/>
      </c>
      <c r="G307" s="39"/>
      <c r="O307" s="22">
        <f>IF(SUM(D$11:D307)=0,0.0001,IF(AND($F307&lt;&gt;"",$F306&lt;&gt;""),SUM(D$11:D307),0.00001))</f>
        <v>1E-4</v>
      </c>
      <c r="P307" s="22">
        <f>IF(SUM(E$11:E307)=0,0.0001,IF(AND($F307&lt;&gt;"",$F306&lt;&gt;""),SUM(E$11:E307),0.00001))</f>
        <v>1E-4</v>
      </c>
      <c r="Q307" s="1">
        <f>IF(OR(Q306=1,C306="Schlusssaldo"),1,0)</f>
        <v>1</v>
      </c>
    </row>
    <row r="308" spans="1:17" x14ac:dyDescent="0.2">
      <c r="A308" s="19"/>
      <c r="B308" s="15"/>
      <c r="C308" s="19" t="str">
        <f>IF(Q308=1,"",IF(AND(F306="",F305&gt;-10000000,O305&lt;&gt;0.00001),"Schlusssaldo",IF(AND(OR(D307&lt;&gt;"",E307&lt;&gt;""),F307&lt;&gt;""),"Auf dieser Zeile den nächsten Eintrag machen, bitte","")))</f>
        <v/>
      </c>
      <c r="D308" s="20">
        <f>IF($C308="Schlusssaldo",SUM(D$11:D307),0)</f>
        <v>0</v>
      </c>
      <c r="E308" s="20">
        <f>IF($C308="Schlusssaldo",SUM(E$11:E307),0)</f>
        <v>0</v>
      </c>
      <c r="F308" s="21" t="str">
        <f t="shared" si="12"/>
        <v/>
      </c>
      <c r="G308" s="39"/>
      <c r="O308" s="22">
        <f>IF(SUM(D$11:D308)=0,0.0001,IF(AND($F308&lt;&gt;"",$F307&lt;&gt;""),SUM(D$11:D308),0.00001))</f>
        <v>1E-4</v>
      </c>
      <c r="P308" s="22">
        <f>IF(SUM(E$11:E308)=0,0.0001,IF(AND($F308&lt;&gt;"",$F307&lt;&gt;""),SUM(E$11:E308),0.00001))</f>
        <v>1E-4</v>
      </c>
      <c r="Q308" s="1">
        <f>IF(OR(Q307=1,C307="Schlusssaldo"),1,0)</f>
        <v>1</v>
      </c>
    </row>
    <row r="309" spans="1:17" x14ac:dyDescent="0.2">
      <c r="A309" s="19"/>
      <c r="B309" s="15"/>
      <c r="C309" s="19" t="str">
        <f>IF(Q309=1,"",IF(AND(F307="",F306&gt;-10000000,O306&lt;&gt;0.00001),"Schlusssaldo",IF(AND(OR(D308&lt;&gt;"",E308&lt;&gt;""),F308&lt;&gt;""),"Auf dieser Zeile den nächsten Eintrag machen, bitte","")))</f>
        <v/>
      </c>
      <c r="D309" s="20">
        <f>IF($C309="Schlusssaldo",SUM(D$11:D308),0)</f>
        <v>0</v>
      </c>
      <c r="E309" s="20">
        <f>IF($C309="Schlusssaldo",SUM(E$11:E308),0)</f>
        <v>0</v>
      </c>
      <c r="F309" s="21" t="str">
        <f t="shared" si="12"/>
        <v/>
      </c>
      <c r="G309" s="39"/>
      <c r="O309" s="22">
        <f>IF(SUM(D$11:D309)=0,0.0001,IF(AND($F309&lt;&gt;"",$F308&lt;&gt;""),SUM(D$11:D309),0.00001))</f>
        <v>1E-4</v>
      </c>
      <c r="P309" s="22">
        <f>IF(SUM(E$11:E309)=0,0.0001,IF(AND($F309&lt;&gt;"",$F308&lt;&gt;""),SUM(E$11:E309),0.00001))</f>
        <v>1E-4</v>
      </c>
      <c r="Q309" s="1">
        <f>IF(OR(Q308=1,C308="Schlusssaldo"),1,0)</f>
        <v>1</v>
      </c>
    </row>
    <row r="310" spans="1:17" x14ac:dyDescent="0.2">
      <c r="A310" s="19"/>
      <c r="B310" s="15"/>
      <c r="C310" s="19" t="str">
        <f>IF(Q310=1,"",IF(AND(F308="",F307&gt;-10000000,O307&lt;&gt;0.00001),"Schlusssaldo",IF(AND(OR(D309&lt;&gt;"",E309&lt;&gt;""),F309&lt;&gt;""),"Auf dieser Zeile den nächsten Eintrag machen, bitte","")))</f>
        <v/>
      </c>
      <c r="D310" s="20">
        <f>IF($C310="Schlusssaldo",SUM(D$11:D309),0)</f>
        <v>0</v>
      </c>
      <c r="E310" s="20">
        <f>IF($C310="Schlusssaldo",SUM(E$11:E309),0)</f>
        <v>0</v>
      </c>
      <c r="F310" s="21" t="str">
        <f t="shared" si="12"/>
        <v/>
      </c>
      <c r="G310" s="39"/>
      <c r="O310" s="22">
        <f>IF(SUM(D$11:D310)=0,0.0001,IF(AND($F310&lt;&gt;"",$F309&lt;&gt;""),SUM(D$11:D310),0.00001))</f>
        <v>1E-4</v>
      </c>
      <c r="P310" s="22">
        <f>IF(SUM(E$11:E310)=0,0.0001,IF(AND($F310&lt;&gt;"",$F309&lt;&gt;""),SUM(E$11:E310),0.00001))</f>
        <v>1E-4</v>
      </c>
      <c r="Q310" s="1">
        <f>IF(OR(Q309=1,C309="Schlusssaldo"),1,0)</f>
        <v>1</v>
      </c>
    </row>
    <row r="311" spans="1:17" x14ac:dyDescent="0.2">
      <c r="A311" s="19"/>
      <c r="B311" s="15"/>
      <c r="C311" s="19" t="str">
        <f>IF(Q311=1,"",IF(AND(F309="",F308&gt;-10000000,O308&lt;&gt;0.00001),"Schlusssaldo",IF(AND(OR(D310&lt;&gt;"",E310&lt;&gt;""),F310&lt;&gt;""),"Auf dieser Zeile den nächsten Eintrag machen, bitte","")))</f>
        <v/>
      </c>
      <c r="D311" s="20">
        <f>IF($C311="Schlusssaldo",SUM(D$11:D310),0)</f>
        <v>0</v>
      </c>
      <c r="E311" s="20">
        <f>IF($C311="Schlusssaldo",SUM(E$11:E310),0)</f>
        <v>0</v>
      </c>
      <c r="F311" s="21" t="str">
        <f t="shared" si="12"/>
        <v/>
      </c>
      <c r="G311" s="39"/>
      <c r="O311" s="22">
        <f>IF(SUM(D$11:D311)=0,0.0001,IF(AND($F311&lt;&gt;"",$F310&lt;&gt;""),SUM(D$11:D311),0.00001))</f>
        <v>1E-4</v>
      </c>
      <c r="P311" s="22">
        <f>IF(SUM(E$11:E311)=0,0.0001,IF(AND($F311&lt;&gt;"",$F310&lt;&gt;""),SUM(E$11:E311),0.00001))</f>
        <v>1E-4</v>
      </c>
      <c r="Q311" s="1">
        <f>IF(OR(Q310=1,C310="Schlusssaldo"),1,0)</f>
        <v>1</v>
      </c>
    </row>
    <row r="312" spans="1:17" x14ac:dyDescent="0.2">
      <c r="A312" s="19"/>
      <c r="B312" s="15"/>
      <c r="C312" s="19" t="str">
        <f>IF(Q312=1,"",IF(AND(F310="",F309&gt;-10000000,O309&lt;&gt;0.00001),"Schlusssaldo",IF(AND(OR(D311&lt;&gt;"",E311&lt;&gt;""),F311&lt;&gt;""),"Auf dieser Zeile den nächsten Eintrag machen, bitte","")))</f>
        <v/>
      </c>
      <c r="D312" s="20">
        <f>IF($C312="Schlusssaldo",SUM(D$11:D311),0)</f>
        <v>0</v>
      </c>
      <c r="E312" s="20">
        <f>IF($C312="Schlusssaldo",SUM(E$11:E311),0)</f>
        <v>0</v>
      </c>
      <c r="F312" s="21" t="str">
        <f t="shared" si="12"/>
        <v/>
      </c>
      <c r="G312" s="39"/>
      <c r="O312" s="22">
        <f>IF(SUM(D$11:D312)=0,0.0001,IF(AND($F312&lt;&gt;"",$F311&lt;&gt;""),SUM(D$11:D312),0.00001))</f>
        <v>1E-4</v>
      </c>
      <c r="P312" s="22">
        <f>IF(SUM(E$11:E312)=0,0.0001,IF(AND($F312&lt;&gt;"",$F311&lt;&gt;""),SUM(E$11:E312),0.00001))</f>
        <v>1E-4</v>
      </c>
      <c r="Q312" s="1">
        <f>IF(OR(Q311=1,C311="Schlusssaldo"),1,0)</f>
        <v>1</v>
      </c>
    </row>
    <row r="313" spans="1:17" x14ac:dyDescent="0.2">
      <c r="A313" s="19"/>
      <c r="B313" s="15"/>
      <c r="C313" s="19" t="str">
        <f>IF(Q313=1,"",IF(AND(F311="",F310&gt;-10000000,O310&lt;&gt;0.00001),"Schlusssaldo",IF(AND(OR(D312&lt;&gt;"",E312&lt;&gt;""),F312&lt;&gt;""),"Auf dieser Zeile den nächsten Eintrag machen, bitte","")))</f>
        <v/>
      </c>
      <c r="D313" s="20">
        <f>IF($C313="Schlusssaldo",SUM(D$11:D312),0)</f>
        <v>0</v>
      </c>
      <c r="E313" s="20">
        <f>IF($C313="Schlusssaldo",SUM(E$11:E312),0)</f>
        <v>0</v>
      </c>
      <c r="F313" s="21" t="str">
        <f t="shared" si="12"/>
        <v/>
      </c>
      <c r="G313" s="39"/>
      <c r="O313" s="22">
        <f>IF(SUM(D$11:D313)=0,0.0001,IF(AND($F313&lt;&gt;"",$F312&lt;&gt;""),SUM(D$11:D313),0.00001))</f>
        <v>1E-4</v>
      </c>
      <c r="P313" s="22">
        <f>IF(SUM(E$11:E313)=0,0.0001,IF(AND($F313&lt;&gt;"",$F312&lt;&gt;""),SUM(E$11:E313),0.00001))</f>
        <v>1E-4</v>
      </c>
      <c r="Q313" s="1">
        <f>IF(OR(Q312=1,C312="Schlusssaldo"),1,0)</f>
        <v>1</v>
      </c>
    </row>
    <row r="314" spans="1:17" x14ac:dyDescent="0.2">
      <c r="A314" s="19"/>
      <c r="B314" s="15"/>
      <c r="C314" s="19" t="str">
        <f>IF(Q314=1,"",IF(AND(F312="",F311&gt;-10000000,O311&lt;&gt;0.00001),"Schlusssaldo",IF(AND(OR(D313&lt;&gt;"",E313&lt;&gt;""),F313&lt;&gt;""),"Auf dieser Zeile den nächsten Eintrag machen, bitte","")))</f>
        <v/>
      </c>
      <c r="D314" s="20">
        <f>IF($C314="Schlusssaldo",SUM(D$11:D313),0)</f>
        <v>0</v>
      </c>
      <c r="E314" s="20">
        <f>IF($C314="Schlusssaldo",SUM(E$11:E313),0)</f>
        <v>0</v>
      </c>
      <c r="F314" s="21" t="str">
        <f t="shared" si="12"/>
        <v/>
      </c>
      <c r="G314" s="39"/>
      <c r="O314" s="22">
        <f>IF(SUM(D$11:D314)=0,0.0001,IF(AND($F314&lt;&gt;"",$F313&lt;&gt;""),SUM(D$11:D314),0.00001))</f>
        <v>1E-4</v>
      </c>
      <c r="P314" s="22">
        <f>IF(SUM(E$11:E314)=0,0.0001,IF(AND($F314&lt;&gt;"",$F313&lt;&gt;""),SUM(E$11:E314),0.00001))</f>
        <v>1E-4</v>
      </c>
      <c r="Q314" s="1">
        <f>IF(OR(Q313=1,C313="Schlusssaldo"),1,0)</f>
        <v>1</v>
      </c>
    </row>
    <row r="315" spans="1:17" x14ac:dyDescent="0.2">
      <c r="A315" s="19"/>
      <c r="B315" s="15"/>
      <c r="C315" s="19" t="str">
        <f>IF(Q315=1,"",IF(AND(F313="",F312&gt;-10000000,O312&lt;&gt;0.00001),"Schlusssaldo",IF(AND(OR(D314&lt;&gt;"",E314&lt;&gt;""),F314&lt;&gt;""),"Auf dieser Zeile den nächsten Eintrag machen, bitte","")))</f>
        <v/>
      </c>
      <c r="D315" s="20">
        <f>IF($C315="Schlusssaldo",SUM(D$11:D314),0)</f>
        <v>0</v>
      </c>
      <c r="E315" s="20">
        <f>IF($C315="Schlusssaldo",SUM(E$11:E314),0)</f>
        <v>0</v>
      </c>
      <c r="F315" s="21" t="str">
        <f t="shared" si="12"/>
        <v/>
      </c>
      <c r="G315" s="39"/>
      <c r="O315" s="22">
        <f>IF(SUM(D$11:D315)=0,0.0001,IF(AND($F315&lt;&gt;"",$F314&lt;&gt;""),SUM(D$11:D315),0.00001))</f>
        <v>1E-4</v>
      </c>
      <c r="P315" s="22">
        <f>IF(SUM(E$11:E315)=0,0.0001,IF(AND($F315&lt;&gt;"",$F314&lt;&gt;""),SUM(E$11:E315),0.00001))</f>
        <v>1E-4</v>
      </c>
      <c r="Q315" s="1">
        <f>IF(OR(Q314=1,C314="Schlusssaldo"),1,0)</f>
        <v>1</v>
      </c>
    </row>
    <row r="316" spans="1:17" x14ac:dyDescent="0.2">
      <c r="A316" s="19"/>
      <c r="B316" s="15"/>
      <c r="C316" s="19" t="str">
        <f>IF(Q316=1,"",IF(AND(F314="",F313&gt;-10000000,O313&lt;&gt;0.00001),"Schlusssaldo",IF(AND(OR(D315&lt;&gt;"",E315&lt;&gt;""),F315&lt;&gt;""),"Auf dieser Zeile den nächsten Eintrag machen, bitte","")))</f>
        <v/>
      </c>
      <c r="D316" s="20">
        <f>IF($C316="Schlusssaldo",SUM(D$11:D315),0)</f>
        <v>0</v>
      </c>
      <c r="E316" s="20">
        <f>IF($C316="Schlusssaldo",SUM(E$11:E315),0)</f>
        <v>0</v>
      </c>
      <c r="F316" s="21" t="str">
        <f t="shared" si="12"/>
        <v/>
      </c>
      <c r="G316" s="39"/>
      <c r="O316" s="22">
        <f>IF(SUM(D$11:D316)=0,0.0001,IF(AND($F316&lt;&gt;"",$F315&lt;&gt;""),SUM(D$11:D316),0.00001))</f>
        <v>1E-4</v>
      </c>
      <c r="P316" s="22">
        <f>IF(SUM(E$11:E316)=0,0.0001,IF(AND($F316&lt;&gt;"",$F315&lt;&gt;""),SUM(E$11:E316),0.00001))</f>
        <v>1E-4</v>
      </c>
      <c r="Q316" s="1">
        <f>IF(OR(Q315=1,C315="Schlusssaldo"),1,0)</f>
        <v>1</v>
      </c>
    </row>
    <row r="317" spans="1:17" x14ac:dyDescent="0.2">
      <c r="A317" s="19"/>
      <c r="B317" s="15"/>
      <c r="C317" s="19" t="str">
        <f>IF(Q317=1,"",IF(AND(F315="",F314&gt;-10000000,O314&lt;&gt;0.00001),"Schlusssaldo",IF(AND(OR(D316&lt;&gt;"",E316&lt;&gt;""),F316&lt;&gt;""),"Auf dieser Zeile den nächsten Eintrag machen, bitte","")))</f>
        <v/>
      </c>
      <c r="D317" s="20">
        <f>IF($C317="Schlusssaldo",SUM(D$11:D316),0)</f>
        <v>0</v>
      </c>
      <c r="E317" s="20">
        <f>IF($C317="Schlusssaldo",SUM(E$11:E316),0)</f>
        <v>0</v>
      </c>
      <c r="F317" s="21" t="str">
        <f t="shared" si="12"/>
        <v/>
      </c>
      <c r="G317" s="39"/>
      <c r="O317" s="22">
        <f>IF(SUM(D$11:D317)=0,0.0001,IF(AND($F317&lt;&gt;"",$F316&lt;&gt;""),SUM(D$11:D317),0.00001))</f>
        <v>1E-4</v>
      </c>
      <c r="P317" s="22">
        <f>IF(SUM(E$11:E317)=0,0.0001,IF(AND($F317&lt;&gt;"",$F316&lt;&gt;""),SUM(E$11:E317),0.00001))</f>
        <v>1E-4</v>
      </c>
      <c r="Q317" s="1">
        <f>IF(OR(Q316=1,C316="Schlusssaldo"),1,0)</f>
        <v>1</v>
      </c>
    </row>
    <row r="318" spans="1:17" x14ac:dyDescent="0.2">
      <c r="A318" s="19"/>
      <c r="B318" s="15"/>
      <c r="C318" s="19" t="str">
        <f>IF(Q318=1,"",IF(AND(F316="",F315&gt;-10000000,O315&lt;&gt;0.00001),"Schlusssaldo",IF(AND(OR(D317&lt;&gt;"",E317&lt;&gt;""),F317&lt;&gt;""),"Auf dieser Zeile den nächsten Eintrag machen, bitte","")))</f>
        <v/>
      </c>
      <c r="D318" s="20">
        <f>IF($C318="Schlusssaldo",SUM(D$11:D317),0)</f>
        <v>0</v>
      </c>
      <c r="E318" s="20">
        <f>IF($C318="Schlusssaldo",SUM(E$11:E317),0)</f>
        <v>0</v>
      </c>
      <c r="F318" s="21" t="str">
        <f t="shared" si="12"/>
        <v/>
      </c>
      <c r="G318" s="39"/>
      <c r="O318" s="22">
        <f>IF(SUM(D$11:D318)=0,0.0001,IF(AND($F318&lt;&gt;"",$F317&lt;&gt;""),SUM(D$11:D318),0.00001))</f>
        <v>1E-4</v>
      </c>
      <c r="P318" s="22">
        <f>IF(SUM(E$11:E318)=0,0.0001,IF(AND($F318&lt;&gt;"",$F317&lt;&gt;""),SUM(E$11:E318),0.00001))</f>
        <v>1E-4</v>
      </c>
      <c r="Q318" s="1">
        <f>IF(OR(Q317=1,C317="Schlusssaldo"),1,0)</f>
        <v>1</v>
      </c>
    </row>
    <row r="319" spans="1:17" x14ac:dyDescent="0.2">
      <c r="A319" s="19"/>
      <c r="B319" s="15"/>
      <c r="C319" s="19" t="str">
        <f>IF(Q319=1,"",IF(AND(F317="",F316&gt;-10000000,O316&lt;&gt;0.00001),"Schlusssaldo",IF(AND(OR(D318&lt;&gt;"",E318&lt;&gt;""),F318&lt;&gt;""),"Auf dieser Zeile den nächsten Eintrag machen, bitte","")))</f>
        <v/>
      </c>
      <c r="D319" s="20">
        <f>IF($C319="Schlusssaldo",SUM(D$11:D318),0)</f>
        <v>0</v>
      </c>
      <c r="E319" s="20">
        <f>IF($C319="Schlusssaldo",SUM(E$11:E318),0)</f>
        <v>0</v>
      </c>
      <c r="F319" s="21" t="str">
        <f t="shared" si="12"/>
        <v/>
      </c>
      <c r="G319" s="39"/>
      <c r="O319" s="22">
        <f>IF(SUM(D$11:D319)=0,0.0001,IF(AND($F319&lt;&gt;"",$F318&lt;&gt;""),SUM(D$11:D319),0.00001))</f>
        <v>1E-4</v>
      </c>
      <c r="P319" s="22">
        <f>IF(SUM(E$11:E319)=0,0.0001,IF(AND($F319&lt;&gt;"",$F318&lt;&gt;""),SUM(E$11:E319),0.00001))</f>
        <v>1E-4</v>
      </c>
      <c r="Q319" s="1">
        <f>IF(OR(Q318=1,C318="Schlusssaldo"),1,0)</f>
        <v>1</v>
      </c>
    </row>
    <row r="320" spans="1:17" x14ac:dyDescent="0.2">
      <c r="A320" s="19"/>
      <c r="B320" s="15"/>
      <c r="C320" s="19" t="str">
        <f>IF(Q320=1,"",IF(AND(F318="",F317&gt;-10000000,O317&lt;&gt;0.00001),"Schlusssaldo",IF(AND(OR(D319&lt;&gt;"",E319&lt;&gt;""),F319&lt;&gt;""),"Auf dieser Zeile den nächsten Eintrag machen, bitte","")))</f>
        <v/>
      </c>
      <c r="D320" s="20">
        <f>IF($C320="Schlusssaldo",SUM(D$11:D319),0)</f>
        <v>0</v>
      </c>
      <c r="E320" s="20">
        <f>IF($C320="Schlusssaldo",SUM(E$11:E319),0)</f>
        <v>0</v>
      </c>
      <c r="F320" s="21" t="str">
        <f t="shared" si="12"/>
        <v/>
      </c>
      <c r="G320" s="39"/>
      <c r="O320" s="22">
        <f>IF(SUM(D$11:D320)=0,0.0001,IF(AND($F320&lt;&gt;"",$F319&lt;&gt;""),SUM(D$11:D320),0.00001))</f>
        <v>1E-4</v>
      </c>
      <c r="P320" s="22">
        <f>IF(SUM(E$11:E320)=0,0.0001,IF(AND($F320&lt;&gt;"",$F319&lt;&gt;""),SUM(E$11:E320),0.00001))</f>
        <v>1E-4</v>
      </c>
      <c r="Q320" s="1">
        <f>IF(OR(Q319=1,C319="Schlusssaldo"),1,0)</f>
        <v>1</v>
      </c>
    </row>
    <row r="321" spans="1:17" x14ac:dyDescent="0.2">
      <c r="A321" s="19"/>
      <c r="B321" s="15"/>
      <c r="C321" s="19" t="str">
        <f>IF(Q321=1,"",IF(AND(F319="",F318&gt;-10000000,O318&lt;&gt;0.00001),"Schlusssaldo",IF(AND(OR(D320&lt;&gt;"",E320&lt;&gt;""),F320&lt;&gt;""),"Auf dieser Zeile den nächsten Eintrag machen, bitte","")))</f>
        <v/>
      </c>
      <c r="D321" s="20">
        <f>IF($C321="Schlusssaldo",SUM(D$11:D320),0)</f>
        <v>0</v>
      </c>
      <c r="E321" s="20">
        <f>IF($C321="Schlusssaldo",SUM(E$11:E320),0)</f>
        <v>0</v>
      </c>
      <c r="F321" s="21" t="str">
        <f t="shared" si="12"/>
        <v/>
      </c>
      <c r="G321" s="39"/>
      <c r="O321" s="22">
        <f>IF(SUM(D$11:D321)=0,0.0001,IF(AND($F321&lt;&gt;"",$F320&lt;&gt;""),SUM(D$11:D321),0.00001))</f>
        <v>1E-4</v>
      </c>
      <c r="P321" s="22">
        <f>IF(SUM(E$11:E321)=0,0.0001,IF(AND($F321&lt;&gt;"",$F320&lt;&gt;""),SUM(E$11:E321),0.00001))</f>
        <v>1E-4</v>
      </c>
      <c r="Q321" s="1">
        <f>IF(OR(Q320=1,C320="Schlusssaldo"),1,0)</f>
        <v>1</v>
      </c>
    </row>
    <row r="322" spans="1:17" x14ac:dyDescent="0.2">
      <c r="A322" s="19"/>
      <c r="B322" s="15"/>
      <c r="C322" s="19" t="str">
        <f>IF(Q322=1,"",IF(AND(F320="",F319&gt;-10000000,O319&lt;&gt;0.00001),"Schlusssaldo",IF(AND(OR(D321&lt;&gt;"",E321&lt;&gt;""),F321&lt;&gt;""),"Auf dieser Zeile den nächsten Eintrag machen, bitte","")))</f>
        <v/>
      </c>
      <c r="D322" s="20">
        <f>IF($C322="Schlusssaldo",SUM(D$11:D321),0)</f>
        <v>0</v>
      </c>
      <c r="E322" s="20">
        <f>IF($C322="Schlusssaldo",SUM(E$11:E321),0)</f>
        <v>0</v>
      </c>
      <c r="F322" s="21" t="str">
        <f t="shared" si="12"/>
        <v/>
      </c>
      <c r="G322" s="39"/>
      <c r="O322" s="22">
        <f>IF(SUM(D$11:D322)=0,0.0001,IF(AND($F322&lt;&gt;"",$F321&lt;&gt;""),SUM(D$11:D322),0.00001))</f>
        <v>1E-4</v>
      </c>
      <c r="P322" s="22">
        <f>IF(SUM(E$11:E322)=0,0.0001,IF(AND($F322&lt;&gt;"",$F321&lt;&gt;""),SUM(E$11:E322),0.00001))</f>
        <v>1E-4</v>
      </c>
      <c r="Q322" s="1">
        <f>IF(OR(Q321=1,C321="Schlusssaldo"),1,0)</f>
        <v>1</v>
      </c>
    </row>
    <row r="323" spans="1:17" x14ac:dyDescent="0.2">
      <c r="A323" s="19"/>
      <c r="B323" s="15"/>
      <c r="C323" s="19" t="str">
        <f>IF(Q323=1,"",IF(AND(F321="",F320&gt;-10000000,O320&lt;&gt;0.00001),"Schlusssaldo",IF(AND(OR(D322&lt;&gt;"",E322&lt;&gt;""),F322&lt;&gt;""),"Auf dieser Zeile den nächsten Eintrag machen, bitte","")))</f>
        <v/>
      </c>
      <c r="D323" s="20">
        <f>IF($C323="Schlusssaldo",SUM(D$11:D322),0)</f>
        <v>0</v>
      </c>
      <c r="E323" s="20">
        <f>IF($C323="Schlusssaldo",SUM(E$11:E322),0)</f>
        <v>0</v>
      </c>
      <c r="F323" s="21" t="str">
        <f t="shared" si="12"/>
        <v/>
      </c>
      <c r="G323" s="39"/>
      <c r="O323" s="22">
        <f>IF(SUM(D$11:D323)=0,0.0001,IF(AND($F323&lt;&gt;"",$F322&lt;&gt;""),SUM(D$11:D323),0.00001))</f>
        <v>1E-4</v>
      </c>
      <c r="P323" s="22">
        <f>IF(SUM(E$11:E323)=0,0.0001,IF(AND($F323&lt;&gt;"",$F322&lt;&gt;""),SUM(E$11:E323),0.00001))</f>
        <v>1E-4</v>
      </c>
      <c r="Q323" s="1">
        <f>IF(OR(Q322=1,C322="Schlusssaldo"),1,0)</f>
        <v>1</v>
      </c>
    </row>
    <row r="324" spans="1:17" x14ac:dyDescent="0.2">
      <c r="A324" s="19"/>
      <c r="B324" s="15"/>
      <c r="C324" s="19" t="str">
        <f>IF(Q324=1,"",IF(AND(F322="",F321&gt;-10000000,O321&lt;&gt;0.00001),"Schlusssaldo",IF(AND(OR(D323&lt;&gt;"",E323&lt;&gt;""),F323&lt;&gt;""),"Auf dieser Zeile den nächsten Eintrag machen, bitte","")))</f>
        <v/>
      </c>
      <c r="D324" s="20">
        <f>IF($C324="Schlusssaldo",SUM(D$11:D323),0)</f>
        <v>0</v>
      </c>
      <c r="E324" s="20">
        <f>IF($C324="Schlusssaldo",SUM(E$11:E323),0)</f>
        <v>0</v>
      </c>
      <c r="F324" s="21" t="str">
        <f t="shared" si="12"/>
        <v/>
      </c>
      <c r="G324" s="39"/>
      <c r="O324" s="22">
        <f>IF(SUM(D$11:D324)=0,0.0001,IF(AND($F324&lt;&gt;"",$F323&lt;&gt;""),SUM(D$11:D324),0.00001))</f>
        <v>1E-4</v>
      </c>
      <c r="P324" s="22">
        <f>IF(SUM(E$11:E324)=0,0.0001,IF(AND($F324&lt;&gt;"",$F323&lt;&gt;""),SUM(E$11:E324),0.00001))</f>
        <v>1E-4</v>
      </c>
      <c r="Q324" s="1">
        <f>IF(OR(Q323=1,C323="Schlusssaldo"),1,0)</f>
        <v>1</v>
      </c>
    </row>
    <row r="325" spans="1:17" x14ac:dyDescent="0.2">
      <c r="A325" s="19"/>
      <c r="B325" s="15"/>
      <c r="C325" s="19" t="str">
        <f>IF(Q325=1,"",IF(AND(F323="",F322&gt;-10000000,O322&lt;&gt;0.00001),"Schlusssaldo",IF(AND(OR(D324&lt;&gt;"",E324&lt;&gt;""),F324&lt;&gt;""),"Auf dieser Zeile den nächsten Eintrag machen, bitte","")))</f>
        <v/>
      </c>
      <c r="D325" s="20">
        <f>IF($C325="Schlusssaldo",SUM(D$11:D324),0)</f>
        <v>0</v>
      </c>
      <c r="E325" s="20">
        <f>IF($C325="Schlusssaldo",SUM(E$11:E324),0)</f>
        <v>0</v>
      </c>
      <c r="F325" s="21" t="str">
        <f t="shared" si="12"/>
        <v/>
      </c>
      <c r="G325" s="39"/>
      <c r="O325" s="22">
        <f>IF(SUM(D$11:D325)=0,0.0001,IF(AND($F325&lt;&gt;"",$F324&lt;&gt;""),SUM(D$11:D325),0.00001))</f>
        <v>1E-4</v>
      </c>
      <c r="P325" s="22">
        <f>IF(SUM(E$11:E325)=0,0.0001,IF(AND($F325&lt;&gt;"",$F324&lt;&gt;""),SUM(E$11:E325),0.00001))</f>
        <v>1E-4</v>
      </c>
      <c r="Q325" s="1">
        <f>IF(OR(Q324=1,C324="Schlusssaldo"),1,0)</f>
        <v>1</v>
      </c>
    </row>
    <row r="326" spans="1:17" x14ac:dyDescent="0.2">
      <c r="A326" s="19"/>
      <c r="B326" s="15"/>
      <c r="C326" s="19" t="str">
        <f>IF(Q326=1,"",IF(AND(F324="",F323&gt;-10000000,O323&lt;&gt;0.00001),"Schlusssaldo",IF(AND(OR(D325&lt;&gt;"",E325&lt;&gt;""),F325&lt;&gt;""),"Auf dieser Zeile den nächsten Eintrag machen, bitte","")))</f>
        <v/>
      </c>
      <c r="D326" s="20">
        <f>IF($C326="Schlusssaldo",SUM(D$11:D325),0)</f>
        <v>0</v>
      </c>
      <c r="E326" s="20">
        <f>IF($C326="Schlusssaldo",SUM(E$11:E325),0)</f>
        <v>0</v>
      </c>
      <c r="F326" s="21" t="str">
        <f t="shared" si="12"/>
        <v/>
      </c>
      <c r="G326" s="39"/>
      <c r="O326" s="22">
        <f>IF(SUM(D$11:D326)=0,0.0001,IF(AND($F326&lt;&gt;"",$F325&lt;&gt;""),SUM(D$11:D326),0.00001))</f>
        <v>1E-4</v>
      </c>
      <c r="P326" s="22">
        <f>IF(SUM(E$11:E326)=0,0.0001,IF(AND($F326&lt;&gt;"",$F325&lt;&gt;""),SUM(E$11:E326),0.00001))</f>
        <v>1E-4</v>
      </c>
      <c r="Q326" s="1">
        <f>IF(OR(Q325=1,C325="Schlusssaldo"),1,0)</f>
        <v>1</v>
      </c>
    </row>
    <row r="327" spans="1:17" x14ac:dyDescent="0.2">
      <c r="A327" s="19"/>
      <c r="B327" s="15"/>
      <c r="C327" s="19" t="str">
        <f>IF(Q327=1,"",IF(AND(F325="",F324&gt;-10000000,O324&lt;&gt;0.00001),"Schlusssaldo",IF(AND(OR(D326&lt;&gt;"",E326&lt;&gt;""),F326&lt;&gt;""),"Auf dieser Zeile den nächsten Eintrag machen, bitte","")))</f>
        <v/>
      </c>
      <c r="D327" s="20">
        <f>IF($C327="Schlusssaldo",SUM(D$11:D326),0)</f>
        <v>0</v>
      </c>
      <c r="E327" s="20">
        <f>IF($C327="Schlusssaldo",SUM(E$11:E326),0)</f>
        <v>0</v>
      </c>
      <c r="F327" s="21" t="str">
        <f t="shared" si="12"/>
        <v/>
      </c>
      <c r="G327" s="39"/>
      <c r="O327" s="22">
        <f>IF(SUM(D$11:D327)=0,0.0001,IF(AND($F327&lt;&gt;"",$F326&lt;&gt;""),SUM(D$11:D327),0.00001))</f>
        <v>1E-4</v>
      </c>
      <c r="P327" s="22">
        <f>IF(SUM(E$11:E327)=0,0.0001,IF(AND($F327&lt;&gt;"",$F326&lt;&gt;""),SUM(E$11:E327),0.00001))</f>
        <v>1E-4</v>
      </c>
      <c r="Q327" s="1">
        <f>IF(OR(Q326=1,C326="Schlusssaldo"),1,0)</f>
        <v>1</v>
      </c>
    </row>
    <row r="328" spans="1:17" x14ac:dyDescent="0.2">
      <c r="A328" s="19"/>
      <c r="B328" s="15"/>
      <c r="C328" s="19" t="str">
        <f>IF(Q328=1,"",IF(AND(F326="",F325&gt;-10000000,O325&lt;&gt;0.00001),"Schlusssaldo",IF(AND(OR(D327&lt;&gt;"",E327&lt;&gt;""),F327&lt;&gt;""),"Auf dieser Zeile den nächsten Eintrag machen, bitte","")))</f>
        <v/>
      </c>
      <c r="D328" s="20">
        <f>IF($C328="Schlusssaldo",SUM(D$11:D327),0)</f>
        <v>0</v>
      </c>
      <c r="E328" s="20">
        <f>IF($C328="Schlusssaldo",SUM(E$11:E327),0)</f>
        <v>0</v>
      </c>
      <c r="F328" s="21" t="str">
        <f t="shared" si="12"/>
        <v/>
      </c>
      <c r="G328" s="39"/>
      <c r="O328" s="22">
        <f>IF(SUM(D$11:D328)=0,0.0001,IF(AND($F328&lt;&gt;"",$F327&lt;&gt;""),SUM(D$11:D328),0.00001))</f>
        <v>1E-4</v>
      </c>
      <c r="P328" s="22">
        <f>IF(SUM(E$11:E328)=0,0.0001,IF(AND($F328&lt;&gt;"",$F327&lt;&gt;""),SUM(E$11:E328),0.00001))</f>
        <v>1E-4</v>
      </c>
      <c r="Q328" s="1">
        <f>IF(OR(Q327=1,C327="Schlusssaldo"),1,0)</f>
        <v>1</v>
      </c>
    </row>
    <row r="329" spans="1:17" x14ac:dyDescent="0.2">
      <c r="A329" s="19"/>
      <c r="B329" s="15"/>
      <c r="C329" s="19" t="str">
        <f>IF(Q329=1,"",IF(AND(F327="",F326&gt;-10000000,O326&lt;&gt;0.00001),"Schlusssaldo",IF(AND(OR(D328&lt;&gt;"",E328&lt;&gt;""),F328&lt;&gt;""),"Auf dieser Zeile den nächsten Eintrag machen, bitte","")))</f>
        <v/>
      </c>
      <c r="D329" s="20">
        <f>IF($C329="Schlusssaldo",SUM(D$11:D328),0)</f>
        <v>0</v>
      </c>
      <c r="E329" s="20">
        <f>IF($C329="Schlusssaldo",SUM(E$11:E328),0)</f>
        <v>0</v>
      </c>
      <c r="F329" s="21" t="str">
        <f t="shared" si="12"/>
        <v/>
      </c>
      <c r="G329" s="39"/>
      <c r="O329" s="22">
        <f>IF(SUM(D$11:D329)=0,0.0001,IF(AND($F329&lt;&gt;"",$F328&lt;&gt;""),SUM(D$11:D329),0.00001))</f>
        <v>1E-4</v>
      </c>
      <c r="P329" s="22">
        <f>IF(SUM(E$11:E329)=0,0.0001,IF(AND($F329&lt;&gt;"",$F328&lt;&gt;""),SUM(E$11:E329),0.00001))</f>
        <v>1E-4</v>
      </c>
      <c r="Q329" s="1">
        <f>IF(OR(Q328=1,C328="Schlusssaldo"),1,0)</f>
        <v>1</v>
      </c>
    </row>
    <row r="330" spans="1:17" x14ac:dyDescent="0.2">
      <c r="A330" s="19"/>
      <c r="B330" s="15"/>
      <c r="C330" s="19" t="str">
        <f>IF(Q330=1,"",IF(AND(F328="",F327&gt;-10000000,O327&lt;&gt;0.00001),"Schlusssaldo",IF(AND(OR(D329&lt;&gt;"",E329&lt;&gt;""),F329&lt;&gt;""),"Auf dieser Zeile den nächsten Eintrag machen, bitte","")))</f>
        <v/>
      </c>
      <c r="D330" s="20">
        <f>IF($C330="Schlusssaldo",SUM(D$11:D329),0)</f>
        <v>0</v>
      </c>
      <c r="E330" s="20">
        <f>IF($C330="Schlusssaldo",SUM(E$11:E329),0)</f>
        <v>0</v>
      </c>
      <c r="F330" s="21" t="str">
        <f t="shared" si="12"/>
        <v/>
      </c>
      <c r="G330" s="39"/>
      <c r="O330" s="22">
        <f>IF(SUM(D$11:D330)=0,0.0001,IF(AND($F330&lt;&gt;"",$F329&lt;&gt;""),SUM(D$11:D330),0.00001))</f>
        <v>1E-4</v>
      </c>
      <c r="P330" s="22">
        <f>IF(SUM(E$11:E330)=0,0.0001,IF(AND($F330&lt;&gt;"",$F329&lt;&gt;""),SUM(E$11:E330),0.00001))</f>
        <v>1E-4</v>
      </c>
      <c r="Q330" s="1">
        <f>IF(OR(Q329=1,C329="Schlusssaldo"),1,0)</f>
        <v>1</v>
      </c>
    </row>
    <row r="331" spans="1:17" x14ac:dyDescent="0.2">
      <c r="A331" s="19"/>
      <c r="B331" s="15"/>
      <c r="C331" s="19" t="str">
        <f>IF(Q331=1,"",IF(AND(F329="",F328&gt;-10000000,O328&lt;&gt;0.00001),"Schlusssaldo",IF(AND(OR(D330&lt;&gt;"",E330&lt;&gt;""),F330&lt;&gt;""),"Auf dieser Zeile den nächsten Eintrag machen, bitte","")))</f>
        <v/>
      </c>
      <c r="D331" s="20">
        <f>IF($C331="Schlusssaldo",SUM(D$11:D330),0)</f>
        <v>0</v>
      </c>
      <c r="E331" s="20">
        <f>IF($C331="Schlusssaldo",SUM(E$11:E330),0)</f>
        <v>0</v>
      </c>
      <c r="F331" s="21" t="str">
        <f t="shared" si="12"/>
        <v/>
      </c>
      <c r="G331" s="39"/>
      <c r="O331" s="22">
        <f>IF(SUM(D$11:D331)=0,0.0001,IF(AND($F331&lt;&gt;"",$F330&lt;&gt;""),SUM(D$11:D331),0.00001))</f>
        <v>1E-4</v>
      </c>
      <c r="P331" s="22">
        <f>IF(SUM(E$11:E331)=0,0.0001,IF(AND($F331&lt;&gt;"",$F330&lt;&gt;""),SUM(E$11:E331),0.00001))</f>
        <v>1E-4</v>
      </c>
      <c r="Q331" s="1">
        <f>IF(OR(Q330=1,C330="Schlusssaldo"),1,0)</f>
        <v>1</v>
      </c>
    </row>
    <row r="332" spans="1:17" x14ac:dyDescent="0.2">
      <c r="A332" s="19"/>
      <c r="B332" s="15"/>
      <c r="C332" s="19" t="str">
        <f>IF(Q332=1,"",IF(AND(F330="",F329&gt;-10000000,O329&lt;&gt;0.00001),"Schlusssaldo",IF(AND(OR(D331&lt;&gt;"",E331&lt;&gt;""),F331&lt;&gt;""),"Auf dieser Zeile den nächsten Eintrag machen, bitte","")))</f>
        <v/>
      </c>
      <c r="D332" s="20">
        <f>IF($C332="Schlusssaldo",SUM(D$11:D331),0)</f>
        <v>0</v>
      </c>
      <c r="E332" s="20">
        <f>IF($C332="Schlusssaldo",SUM(E$11:E331),0)</f>
        <v>0</v>
      </c>
      <c r="F332" s="21" t="str">
        <f t="shared" ref="F332:F395" si="13">IF(C332="Schlusssaldo",F329,IF(OR(F331="Schlusssaldo",F331=""),"",IF(F331=F331+D332-E332,"",F331+D332-E332)))</f>
        <v/>
      </c>
      <c r="G332" s="39"/>
      <c r="O332" s="22">
        <f>IF(SUM(D$11:D332)=0,0.0001,IF(AND($F332&lt;&gt;"",$F331&lt;&gt;""),SUM(D$11:D332),0.00001))</f>
        <v>1E-4</v>
      </c>
      <c r="P332" s="22">
        <f>IF(SUM(E$11:E332)=0,0.0001,IF(AND($F332&lt;&gt;"",$F331&lt;&gt;""),SUM(E$11:E332),0.00001))</f>
        <v>1E-4</v>
      </c>
      <c r="Q332" s="1">
        <f>IF(OR(Q331=1,C331="Schlusssaldo"),1,0)</f>
        <v>1</v>
      </c>
    </row>
    <row r="333" spans="1:17" x14ac:dyDescent="0.2">
      <c r="A333" s="19"/>
      <c r="B333" s="15"/>
      <c r="C333" s="19" t="str">
        <f>IF(Q333=1,"",IF(AND(F331="",F330&gt;-10000000,O330&lt;&gt;0.00001),"Schlusssaldo",IF(AND(OR(D332&lt;&gt;"",E332&lt;&gt;""),F332&lt;&gt;""),"Auf dieser Zeile den nächsten Eintrag machen, bitte","")))</f>
        <v/>
      </c>
      <c r="D333" s="20">
        <f>IF($C333="Schlusssaldo",SUM(D$11:D332),0)</f>
        <v>0</v>
      </c>
      <c r="E333" s="20">
        <f>IF($C333="Schlusssaldo",SUM(E$11:E332),0)</f>
        <v>0</v>
      </c>
      <c r="F333" s="21" t="str">
        <f t="shared" si="13"/>
        <v/>
      </c>
      <c r="G333" s="39"/>
      <c r="O333" s="22">
        <f>IF(SUM(D$11:D333)=0,0.0001,IF(AND($F333&lt;&gt;"",$F332&lt;&gt;""),SUM(D$11:D333),0.00001))</f>
        <v>1E-4</v>
      </c>
      <c r="P333" s="22">
        <f>IF(SUM(E$11:E333)=0,0.0001,IF(AND($F333&lt;&gt;"",$F332&lt;&gt;""),SUM(E$11:E333),0.00001))</f>
        <v>1E-4</v>
      </c>
      <c r="Q333" s="1">
        <f>IF(OR(Q332=1,C332="Schlusssaldo"),1,0)</f>
        <v>1</v>
      </c>
    </row>
    <row r="334" spans="1:17" x14ac:dyDescent="0.2">
      <c r="A334" s="19"/>
      <c r="B334" s="15"/>
      <c r="C334" s="19" t="str">
        <f>IF(Q334=1,"",IF(AND(F332="",F331&gt;-10000000,O331&lt;&gt;0.00001),"Schlusssaldo",IF(AND(OR(D333&lt;&gt;"",E333&lt;&gt;""),F333&lt;&gt;""),"Auf dieser Zeile den nächsten Eintrag machen, bitte","")))</f>
        <v/>
      </c>
      <c r="D334" s="20">
        <f>IF($C334="Schlusssaldo",SUM(D$11:D333),0)</f>
        <v>0</v>
      </c>
      <c r="E334" s="20">
        <f>IF($C334="Schlusssaldo",SUM(E$11:E333),0)</f>
        <v>0</v>
      </c>
      <c r="F334" s="21" t="str">
        <f t="shared" si="13"/>
        <v/>
      </c>
      <c r="G334" s="39"/>
      <c r="O334" s="22">
        <f>IF(SUM(D$11:D334)=0,0.0001,IF(AND($F334&lt;&gt;"",$F333&lt;&gt;""),SUM(D$11:D334),0.00001))</f>
        <v>1E-4</v>
      </c>
      <c r="P334" s="22">
        <f>IF(SUM(E$11:E334)=0,0.0001,IF(AND($F334&lt;&gt;"",$F333&lt;&gt;""),SUM(E$11:E334),0.00001))</f>
        <v>1E-4</v>
      </c>
      <c r="Q334" s="1">
        <f>IF(OR(Q333=1,C333="Schlusssaldo"),1,0)</f>
        <v>1</v>
      </c>
    </row>
    <row r="335" spans="1:17" x14ac:dyDescent="0.2">
      <c r="A335" s="19"/>
      <c r="B335" s="15"/>
      <c r="C335" s="19" t="str">
        <f>IF(Q335=1,"",IF(AND(F333="",F332&gt;-10000000,O332&lt;&gt;0.00001),"Schlusssaldo",IF(AND(OR(D334&lt;&gt;"",E334&lt;&gt;""),F334&lt;&gt;""),"Auf dieser Zeile den nächsten Eintrag machen, bitte","")))</f>
        <v/>
      </c>
      <c r="D335" s="20">
        <f>IF($C335="Schlusssaldo",SUM(D$11:D334),0)</f>
        <v>0</v>
      </c>
      <c r="E335" s="20">
        <f>IF($C335="Schlusssaldo",SUM(E$11:E334),0)</f>
        <v>0</v>
      </c>
      <c r="F335" s="21" t="str">
        <f t="shared" si="13"/>
        <v/>
      </c>
      <c r="G335" s="39"/>
      <c r="O335" s="22">
        <f>IF(SUM(D$11:D335)=0,0.0001,IF(AND($F335&lt;&gt;"",$F334&lt;&gt;""),SUM(D$11:D335),0.00001))</f>
        <v>1E-4</v>
      </c>
      <c r="P335" s="22">
        <f>IF(SUM(E$11:E335)=0,0.0001,IF(AND($F335&lt;&gt;"",$F334&lt;&gt;""),SUM(E$11:E335),0.00001))</f>
        <v>1E-4</v>
      </c>
      <c r="Q335" s="1">
        <f>IF(OR(Q334=1,C334="Schlusssaldo"),1,0)</f>
        <v>1</v>
      </c>
    </row>
    <row r="336" spans="1:17" x14ac:dyDescent="0.2">
      <c r="A336" s="19"/>
      <c r="B336" s="15"/>
      <c r="C336" s="19" t="str">
        <f>IF(Q336=1,"",IF(AND(F334="",F333&gt;-10000000,O333&lt;&gt;0.00001),"Schlusssaldo",IF(AND(OR(D335&lt;&gt;"",E335&lt;&gt;""),F335&lt;&gt;""),"Auf dieser Zeile den nächsten Eintrag machen, bitte","")))</f>
        <v/>
      </c>
      <c r="D336" s="20">
        <f>IF($C336="Schlusssaldo",SUM(D$11:D335),0)</f>
        <v>0</v>
      </c>
      <c r="E336" s="20">
        <f>IF($C336="Schlusssaldo",SUM(E$11:E335),0)</f>
        <v>0</v>
      </c>
      <c r="F336" s="21" t="str">
        <f t="shared" si="13"/>
        <v/>
      </c>
      <c r="G336" s="39"/>
      <c r="O336" s="22">
        <f>IF(SUM(D$11:D336)=0,0.0001,IF(AND($F336&lt;&gt;"",$F335&lt;&gt;""),SUM(D$11:D336),0.00001))</f>
        <v>1E-4</v>
      </c>
      <c r="P336" s="22">
        <f>IF(SUM(E$11:E336)=0,0.0001,IF(AND($F336&lt;&gt;"",$F335&lt;&gt;""),SUM(E$11:E336),0.00001))</f>
        <v>1E-4</v>
      </c>
      <c r="Q336" s="1">
        <f>IF(OR(Q335=1,C335="Schlusssaldo"),1,0)</f>
        <v>1</v>
      </c>
    </row>
    <row r="337" spans="1:17" x14ac:dyDescent="0.2">
      <c r="A337" s="19"/>
      <c r="B337" s="15"/>
      <c r="C337" s="19" t="str">
        <f>IF(Q337=1,"",IF(AND(F335="",F334&gt;-10000000,O334&lt;&gt;0.00001),"Schlusssaldo",IF(AND(OR(D336&lt;&gt;"",E336&lt;&gt;""),F336&lt;&gt;""),"Auf dieser Zeile den nächsten Eintrag machen, bitte","")))</f>
        <v/>
      </c>
      <c r="D337" s="20">
        <f>IF($C337="Schlusssaldo",SUM(D$11:D336),0)</f>
        <v>0</v>
      </c>
      <c r="E337" s="20">
        <f>IF($C337="Schlusssaldo",SUM(E$11:E336),0)</f>
        <v>0</v>
      </c>
      <c r="F337" s="21" t="str">
        <f t="shared" si="13"/>
        <v/>
      </c>
      <c r="G337" s="39"/>
      <c r="O337" s="22">
        <f>IF(SUM(D$11:D337)=0,0.0001,IF(AND($F337&lt;&gt;"",$F336&lt;&gt;""),SUM(D$11:D337),0.00001))</f>
        <v>1E-4</v>
      </c>
      <c r="P337" s="22">
        <f>IF(SUM(E$11:E337)=0,0.0001,IF(AND($F337&lt;&gt;"",$F336&lt;&gt;""),SUM(E$11:E337),0.00001))</f>
        <v>1E-4</v>
      </c>
      <c r="Q337" s="1">
        <f>IF(OR(Q336=1,C336="Schlusssaldo"),1,0)</f>
        <v>1</v>
      </c>
    </row>
    <row r="338" spans="1:17" x14ac:dyDescent="0.2">
      <c r="A338" s="19"/>
      <c r="B338" s="15"/>
      <c r="C338" s="19" t="str">
        <f>IF(Q338=1,"",IF(AND(F336="",F335&gt;-10000000,O335&lt;&gt;0.00001),"Schlusssaldo",IF(AND(OR(D337&lt;&gt;"",E337&lt;&gt;""),F337&lt;&gt;""),"Auf dieser Zeile den nächsten Eintrag machen, bitte","")))</f>
        <v/>
      </c>
      <c r="D338" s="20">
        <f>IF($C338="Schlusssaldo",SUM(D$11:D337),0)</f>
        <v>0</v>
      </c>
      <c r="E338" s="20">
        <f>IF($C338="Schlusssaldo",SUM(E$11:E337),0)</f>
        <v>0</v>
      </c>
      <c r="F338" s="21" t="str">
        <f t="shared" si="13"/>
        <v/>
      </c>
      <c r="G338" s="39"/>
      <c r="O338" s="22">
        <f>IF(SUM(D$11:D338)=0,0.0001,IF(AND($F338&lt;&gt;"",$F337&lt;&gt;""),SUM(D$11:D338),0.00001))</f>
        <v>1E-4</v>
      </c>
      <c r="P338" s="22">
        <f>IF(SUM(E$11:E338)=0,0.0001,IF(AND($F338&lt;&gt;"",$F337&lt;&gt;""),SUM(E$11:E338),0.00001))</f>
        <v>1E-4</v>
      </c>
      <c r="Q338" s="1">
        <f>IF(OR(Q337=1,C337="Schlusssaldo"),1,0)</f>
        <v>1</v>
      </c>
    </row>
    <row r="339" spans="1:17" x14ac:dyDescent="0.2">
      <c r="A339" s="19"/>
      <c r="B339" s="15"/>
      <c r="C339" s="19" t="str">
        <f>IF(Q339=1,"",IF(AND(F337="",F336&gt;-10000000,O336&lt;&gt;0.00001),"Schlusssaldo",IF(AND(OR(D338&lt;&gt;"",E338&lt;&gt;""),F338&lt;&gt;""),"Auf dieser Zeile den nächsten Eintrag machen, bitte","")))</f>
        <v/>
      </c>
      <c r="D339" s="20">
        <f>IF($C339="Schlusssaldo",SUM(D$11:D338),0)</f>
        <v>0</v>
      </c>
      <c r="E339" s="20">
        <f>IF($C339="Schlusssaldo",SUM(E$11:E338),0)</f>
        <v>0</v>
      </c>
      <c r="F339" s="21" t="str">
        <f t="shared" si="13"/>
        <v/>
      </c>
      <c r="G339" s="39"/>
      <c r="O339" s="22">
        <f>IF(SUM(D$11:D339)=0,0.0001,IF(AND($F339&lt;&gt;"",$F338&lt;&gt;""),SUM(D$11:D339),0.00001))</f>
        <v>1E-4</v>
      </c>
      <c r="P339" s="22">
        <f>IF(SUM(E$11:E339)=0,0.0001,IF(AND($F339&lt;&gt;"",$F338&lt;&gt;""),SUM(E$11:E339),0.00001))</f>
        <v>1E-4</v>
      </c>
      <c r="Q339" s="1">
        <f>IF(OR(Q338=1,C338="Schlusssaldo"),1,0)</f>
        <v>1</v>
      </c>
    </row>
    <row r="340" spans="1:17" x14ac:dyDescent="0.2">
      <c r="A340" s="19"/>
      <c r="B340" s="15"/>
      <c r="C340" s="19" t="str">
        <f>IF(Q340=1,"",IF(AND(F338="",F337&gt;-10000000,O337&lt;&gt;0.00001),"Schlusssaldo",IF(AND(OR(D339&lt;&gt;"",E339&lt;&gt;""),F339&lt;&gt;""),"Auf dieser Zeile den nächsten Eintrag machen, bitte","")))</f>
        <v/>
      </c>
      <c r="D340" s="20">
        <f>IF($C340="Schlusssaldo",SUM(D$11:D339),0)</f>
        <v>0</v>
      </c>
      <c r="E340" s="20">
        <f>IF($C340="Schlusssaldo",SUM(E$11:E339),0)</f>
        <v>0</v>
      </c>
      <c r="F340" s="21" t="str">
        <f t="shared" si="13"/>
        <v/>
      </c>
      <c r="G340" s="39"/>
      <c r="O340" s="22">
        <f>IF(SUM(D$11:D340)=0,0.0001,IF(AND($F340&lt;&gt;"",$F339&lt;&gt;""),SUM(D$11:D340),0.00001))</f>
        <v>1E-4</v>
      </c>
      <c r="P340" s="22">
        <f>IF(SUM(E$11:E340)=0,0.0001,IF(AND($F340&lt;&gt;"",$F339&lt;&gt;""),SUM(E$11:E340),0.00001))</f>
        <v>1E-4</v>
      </c>
      <c r="Q340" s="1">
        <f>IF(OR(Q339=1,C339="Schlusssaldo"),1,0)</f>
        <v>1</v>
      </c>
    </row>
    <row r="341" spans="1:17" x14ac:dyDescent="0.2">
      <c r="A341" s="19"/>
      <c r="B341" s="15"/>
      <c r="C341" s="19" t="str">
        <f>IF(Q341=1,"",IF(AND(F339="",F338&gt;-10000000,O338&lt;&gt;0.00001),"Schlusssaldo",IF(AND(OR(D340&lt;&gt;"",E340&lt;&gt;""),F340&lt;&gt;""),"Auf dieser Zeile den nächsten Eintrag machen, bitte","")))</f>
        <v/>
      </c>
      <c r="D341" s="20">
        <f>IF($C341="Schlusssaldo",SUM(D$11:D340),0)</f>
        <v>0</v>
      </c>
      <c r="E341" s="20">
        <f>IF($C341="Schlusssaldo",SUM(E$11:E340),0)</f>
        <v>0</v>
      </c>
      <c r="F341" s="21" t="str">
        <f t="shared" si="13"/>
        <v/>
      </c>
      <c r="G341" s="39"/>
      <c r="O341" s="22">
        <f>IF(SUM(D$11:D341)=0,0.0001,IF(AND($F341&lt;&gt;"",$F340&lt;&gt;""),SUM(D$11:D341),0.00001))</f>
        <v>1E-4</v>
      </c>
      <c r="P341" s="22">
        <f>IF(SUM(E$11:E341)=0,0.0001,IF(AND($F341&lt;&gt;"",$F340&lt;&gt;""),SUM(E$11:E341),0.00001))</f>
        <v>1E-4</v>
      </c>
      <c r="Q341" s="1">
        <f>IF(OR(Q340=1,C340="Schlusssaldo"),1,0)</f>
        <v>1</v>
      </c>
    </row>
    <row r="342" spans="1:17" x14ac:dyDescent="0.2">
      <c r="A342" s="19"/>
      <c r="B342" s="15"/>
      <c r="C342" s="19" t="str">
        <f>IF(Q342=1,"",IF(AND(F340="",F339&gt;-10000000,O339&lt;&gt;0.00001),"Schlusssaldo",IF(AND(OR(D341&lt;&gt;"",E341&lt;&gt;""),F341&lt;&gt;""),"Auf dieser Zeile den nächsten Eintrag machen, bitte","")))</f>
        <v/>
      </c>
      <c r="D342" s="20">
        <f>IF($C342="Schlusssaldo",SUM(D$11:D341),0)</f>
        <v>0</v>
      </c>
      <c r="E342" s="20">
        <f>IF($C342="Schlusssaldo",SUM(E$11:E341),0)</f>
        <v>0</v>
      </c>
      <c r="F342" s="21" t="str">
        <f t="shared" si="13"/>
        <v/>
      </c>
      <c r="G342" s="39"/>
      <c r="O342" s="22">
        <f>IF(SUM(D$11:D342)=0,0.0001,IF(AND($F342&lt;&gt;"",$F341&lt;&gt;""),SUM(D$11:D342),0.00001))</f>
        <v>1E-4</v>
      </c>
      <c r="P342" s="22">
        <f>IF(SUM(E$11:E342)=0,0.0001,IF(AND($F342&lt;&gt;"",$F341&lt;&gt;""),SUM(E$11:E342),0.00001))</f>
        <v>1E-4</v>
      </c>
      <c r="Q342" s="1">
        <f>IF(OR(Q341=1,C341="Schlusssaldo"),1,0)</f>
        <v>1</v>
      </c>
    </row>
    <row r="343" spans="1:17" x14ac:dyDescent="0.2">
      <c r="A343" s="19"/>
      <c r="B343" s="15"/>
      <c r="C343" s="19" t="str">
        <f>IF(Q343=1,"",IF(AND(F341="",F340&gt;-10000000,O340&lt;&gt;0.00001),"Schlusssaldo",IF(AND(OR(D342&lt;&gt;"",E342&lt;&gt;""),F342&lt;&gt;""),"Auf dieser Zeile den nächsten Eintrag machen, bitte","")))</f>
        <v/>
      </c>
      <c r="D343" s="20">
        <f>IF($C343="Schlusssaldo",SUM(D$11:D342),0)</f>
        <v>0</v>
      </c>
      <c r="E343" s="20">
        <f>IF($C343="Schlusssaldo",SUM(E$11:E342),0)</f>
        <v>0</v>
      </c>
      <c r="F343" s="21" t="str">
        <f t="shared" si="13"/>
        <v/>
      </c>
      <c r="G343" s="39"/>
      <c r="O343" s="22">
        <f>IF(SUM(D$11:D343)=0,0.0001,IF(AND($F343&lt;&gt;"",$F342&lt;&gt;""),SUM(D$11:D343),0.00001))</f>
        <v>1E-4</v>
      </c>
      <c r="P343" s="22">
        <f>IF(SUM(E$11:E343)=0,0.0001,IF(AND($F343&lt;&gt;"",$F342&lt;&gt;""),SUM(E$11:E343),0.00001))</f>
        <v>1E-4</v>
      </c>
      <c r="Q343" s="1">
        <f>IF(OR(Q342=1,C342="Schlusssaldo"),1,0)</f>
        <v>1</v>
      </c>
    </row>
    <row r="344" spans="1:17" x14ac:dyDescent="0.2">
      <c r="A344" s="19"/>
      <c r="B344" s="15"/>
      <c r="C344" s="19" t="str">
        <f>IF(Q344=1,"",IF(AND(F342="",F341&gt;-10000000,O341&lt;&gt;0.00001),"Schlusssaldo",IF(AND(OR(D343&lt;&gt;"",E343&lt;&gt;""),F343&lt;&gt;""),"Auf dieser Zeile den nächsten Eintrag machen, bitte","")))</f>
        <v/>
      </c>
      <c r="D344" s="20">
        <f>IF($C344="Schlusssaldo",SUM(D$11:D343),0)</f>
        <v>0</v>
      </c>
      <c r="E344" s="20">
        <f>IF($C344="Schlusssaldo",SUM(E$11:E343),0)</f>
        <v>0</v>
      </c>
      <c r="F344" s="21" t="str">
        <f t="shared" si="13"/>
        <v/>
      </c>
      <c r="G344" s="39"/>
      <c r="O344" s="22">
        <f>IF(SUM(D$11:D344)=0,0.0001,IF(AND($F344&lt;&gt;"",$F343&lt;&gt;""),SUM(D$11:D344),0.00001))</f>
        <v>1E-4</v>
      </c>
      <c r="P344" s="22">
        <f>IF(SUM(E$11:E344)=0,0.0001,IF(AND($F344&lt;&gt;"",$F343&lt;&gt;""),SUM(E$11:E344),0.00001))</f>
        <v>1E-4</v>
      </c>
      <c r="Q344" s="1">
        <f>IF(OR(Q343=1,C343="Schlusssaldo"),1,0)</f>
        <v>1</v>
      </c>
    </row>
    <row r="345" spans="1:17" x14ac:dyDescent="0.2">
      <c r="A345" s="19"/>
      <c r="B345" s="15"/>
      <c r="C345" s="19" t="str">
        <f>IF(Q345=1,"",IF(AND(F343="",F342&gt;-10000000,O342&lt;&gt;0.00001),"Schlusssaldo",IF(AND(OR(D344&lt;&gt;"",E344&lt;&gt;""),F344&lt;&gt;""),"Auf dieser Zeile den nächsten Eintrag machen, bitte","")))</f>
        <v/>
      </c>
      <c r="D345" s="20">
        <f>IF($C345="Schlusssaldo",SUM(D$11:D344),0)</f>
        <v>0</v>
      </c>
      <c r="E345" s="20">
        <f>IF($C345="Schlusssaldo",SUM(E$11:E344),0)</f>
        <v>0</v>
      </c>
      <c r="F345" s="21" t="str">
        <f t="shared" si="13"/>
        <v/>
      </c>
      <c r="G345" s="39"/>
      <c r="O345" s="22">
        <f>IF(SUM(D$11:D345)=0,0.0001,IF(AND($F345&lt;&gt;"",$F344&lt;&gt;""),SUM(D$11:D345),0.00001))</f>
        <v>1E-4</v>
      </c>
      <c r="P345" s="22">
        <f>IF(SUM(E$11:E345)=0,0.0001,IF(AND($F345&lt;&gt;"",$F344&lt;&gt;""),SUM(E$11:E345),0.00001))</f>
        <v>1E-4</v>
      </c>
      <c r="Q345" s="1">
        <f>IF(OR(Q344=1,C344="Schlusssaldo"),1,0)</f>
        <v>1</v>
      </c>
    </row>
    <row r="346" spans="1:17" x14ac:dyDescent="0.2">
      <c r="A346" s="19"/>
      <c r="B346" s="15"/>
      <c r="C346" s="19" t="str">
        <f>IF(Q346=1,"",IF(AND(F344="",F343&gt;-10000000,O343&lt;&gt;0.00001),"Schlusssaldo",IF(AND(OR(D345&lt;&gt;"",E345&lt;&gt;""),F345&lt;&gt;""),"Auf dieser Zeile den nächsten Eintrag machen, bitte","")))</f>
        <v/>
      </c>
      <c r="D346" s="20">
        <f>IF($C346="Schlusssaldo",SUM(D$11:D345),0)</f>
        <v>0</v>
      </c>
      <c r="E346" s="20">
        <f>IF($C346="Schlusssaldo",SUM(E$11:E345),0)</f>
        <v>0</v>
      </c>
      <c r="F346" s="21" t="str">
        <f t="shared" si="13"/>
        <v/>
      </c>
      <c r="G346" s="39"/>
      <c r="O346" s="22">
        <f>IF(SUM(D$11:D346)=0,0.0001,IF(AND($F346&lt;&gt;"",$F345&lt;&gt;""),SUM(D$11:D346),0.00001))</f>
        <v>1E-4</v>
      </c>
      <c r="P346" s="22">
        <f>IF(SUM(E$11:E346)=0,0.0001,IF(AND($F346&lt;&gt;"",$F345&lt;&gt;""),SUM(E$11:E346),0.00001))</f>
        <v>1E-4</v>
      </c>
      <c r="Q346" s="1">
        <f>IF(OR(Q345=1,C345="Schlusssaldo"),1,0)</f>
        <v>1</v>
      </c>
    </row>
    <row r="347" spans="1:17" x14ac:dyDescent="0.2">
      <c r="A347" s="19"/>
      <c r="B347" s="15"/>
      <c r="C347" s="19" t="str">
        <f>IF(Q347=1,"",IF(AND(F345="",F344&gt;-10000000,O344&lt;&gt;0.00001),"Schlusssaldo",IF(AND(OR(D346&lt;&gt;"",E346&lt;&gt;""),F346&lt;&gt;""),"Auf dieser Zeile den nächsten Eintrag machen, bitte","")))</f>
        <v/>
      </c>
      <c r="D347" s="20">
        <f>IF($C347="Schlusssaldo",SUM(D$11:D346),0)</f>
        <v>0</v>
      </c>
      <c r="E347" s="20">
        <f>IF($C347="Schlusssaldo",SUM(E$11:E346),0)</f>
        <v>0</v>
      </c>
      <c r="F347" s="21" t="str">
        <f t="shared" si="13"/>
        <v/>
      </c>
      <c r="G347" s="39"/>
      <c r="O347" s="22">
        <f>IF(SUM(D$11:D347)=0,0.0001,IF(AND($F347&lt;&gt;"",$F346&lt;&gt;""),SUM(D$11:D347),0.00001))</f>
        <v>1E-4</v>
      </c>
      <c r="P347" s="22">
        <f>IF(SUM(E$11:E347)=0,0.0001,IF(AND($F347&lt;&gt;"",$F346&lt;&gt;""),SUM(E$11:E347),0.00001))</f>
        <v>1E-4</v>
      </c>
      <c r="Q347" s="1">
        <f>IF(OR(Q346=1,C346="Schlusssaldo"),1,0)</f>
        <v>1</v>
      </c>
    </row>
    <row r="348" spans="1:17" x14ac:dyDescent="0.2">
      <c r="A348" s="19"/>
      <c r="B348" s="15"/>
      <c r="C348" s="19" t="str">
        <f>IF(Q348=1,"",IF(AND(F346="",F345&gt;-10000000,O345&lt;&gt;0.00001),"Schlusssaldo",IF(AND(OR(D347&lt;&gt;"",E347&lt;&gt;""),F347&lt;&gt;""),"Auf dieser Zeile den nächsten Eintrag machen, bitte","")))</f>
        <v/>
      </c>
      <c r="D348" s="20">
        <f>IF($C348="Schlusssaldo",SUM(D$11:D347),0)</f>
        <v>0</v>
      </c>
      <c r="E348" s="20">
        <f>IF($C348="Schlusssaldo",SUM(E$11:E347),0)</f>
        <v>0</v>
      </c>
      <c r="F348" s="21" t="str">
        <f t="shared" si="13"/>
        <v/>
      </c>
      <c r="G348" s="39"/>
      <c r="O348" s="22">
        <f>IF(SUM(D$11:D348)=0,0.0001,IF(AND($F348&lt;&gt;"",$F347&lt;&gt;""),SUM(D$11:D348),0.00001))</f>
        <v>1E-4</v>
      </c>
      <c r="P348" s="22">
        <f>IF(SUM(E$11:E348)=0,0.0001,IF(AND($F348&lt;&gt;"",$F347&lt;&gt;""),SUM(E$11:E348),0.00001))</f>
        <v>1E-4</v>
      </c>
      <c r="Q348" s="1">
        <f>IF(OR(Q347=1,C347="Schlusssaldo"),1,0)</f>
        <v>1</v>
      </c>
    </row>
    <row r="349" spans="1:17" x14ac:dyDescent="0.2">
      <c r="A349" s="19"/>
      <c r="B349" s="15"/>
      <c r="C349" s="19" t="str">
        <f>IF(Q349=1,"",IF(AND(F347="",F346&gt;-10000000,O346&lt;&gt;0.00001),"Schlusssaldo",IF(AND(OR(D348&lt;&gt;"",E348&lt;&gt;""),F348&lt;&gt;""),"Auf dieser Zeile den nächsten Eintrag machen, bitte","")))</f>
        <v/>
      </c>
      <c r="D349" s="20">
        <f>IF($C349="Schlusssaldo",SUM(D$11:D348),0)</f>
        <v>0</v>
      </c>
      <c r="E349" s="20">
        <f>IF($C349="Schlusssaldo",SUM(E$11:E348),0)</f>
        <v>0</v>
      </c>
      <c r="F349" s="21" t="str">
        <f t="shared" si="13"/>
        <v/>
      </c>
      <c r="G349" s="39"/>
      <c r="O349" s="22">
        <f>IF(SUM(D$11:D349)=0,0.0001,IF(AND($F349&lt;&gt;"",$F348&lt;&gt;""),SUM(D$11:D349),0.00001))</f>
        <v>1E-4</v>
      </c>
      <c r="P349" s="22">
        <f>IF(SUM(E$11:E349)=0,0.0001,IF(AND($F349&lt;&gt;"",$F348&lt;&gt;""),SUM(E$11:E349),0.00001))</f>
        <v>1E-4</v>
      </c>
      <c r="Q349" s="1">
        <f>IF(OR(Q348=1,C348="Schlusssaldo"),1,0)</f>
        <v>1</v>
      </c>
    </row>
    <row r="350" spans="1:17" x14ac:dyDescent="0.2">
      <c r="A350" s="19"/>
      <c r="B350" s="15"/>
      <c r="C350" s="19" t="str">
        <f>IF(Q350=1,"",IF(AND(F348="",F347&gt;-10000000,O347&lt;&gt;0.00001),"Schlusssaldo",IF(AND(OR(D349&lt;&gt;"",E349&lt;&gt;""),F349&lt;&gt;""),"Auf dieser Zeile den nächsten Eintrag machen, bitte","")))</f>
        <v/>
      </c>
      <c r="D350" s="20">
        <f>IF($C350="Schlusssaldo",SUM(D$11:D349),0)</f>
        <v>0</v>
      </c>
      <c r="E350" s="20">
        <f>IF($C350="Schlusssaldo",SUM(E$11:E349),0)</f>
        <v>0</v>
      </c>
      <c r="F350" s="21" t="str">
        <f t="shared" si="13"/>
        <v/>
      </c>
      <c r="G350" s="39"/>
      <c r="O350" s="22">
        <f>IF(SUM(D$11:D350)=0,0.0001,IF(AND($F350&lt;&gt;"",$F349&lt;&gt;""),SUM(D$11:D350),0.00001))</f>
        <v>1E-4</v>
      </c>
      <c r="P350" s="22">
        <f>IF(SUM(E$11:E350)=0,0.0001,IF(AND($F350&lt;&gt;"",$F349&lt;&gt;""),SUM(E$11:E350),0.00001))</f>
        <v>1E-4</v>
      </c>
      <c r="Q350" s="1">
        <f>IF(OR(Q349=1,C349="Schlusssaldo"),1,0)</f>
        <v>1</v>
      </c>
    </row>
    <row r="351" spans="1:17" x14ac:dyDescent="0.2">
      <c r="A351" s="19"/>
      <c r="B351" s="15"/>
      <c r="C351" s="19" t="str">
        <f>IF(Q351=1,"",IF(AND(F349="",F348&gt;-10000000,O348&lt;&gt;0.00001),"Schlusssaldo",IF(AND(OR(D350&lt;&gt;"",E350&lt;&gt;""),F350&lt;&gt;""),"Auf dieser Zeile den nächsten Eintrag machen, bitte","")))</f>
        <v/>
      </c>
      <c r="D351" s="20">
        <f>IF($C351="Schlusssaldo",SUM(D$11:D350),0)</f>
        <v>0</v>
      </c>
      <c r="E351" s="20">
        <f>IF($C351="Schlusssaldo",SUM(E$11:E350),0)</f>
        <v>0</v>
      </c>
      <c r="F351" s="21" t="str">
        <f t="shared" si="13"/>
        <v/>
      </c>
      <c r="G351" s="39"/>
      <c r="O351" s="22">
        <f>IF(SUM(D$11:D351)=0,0.0001,IF(AND($F351&lt;&gt;"",$F350&lt;&gt;""),SUM(D$11:D351),0.00001))</f>
        <v>1E-4</v>
      </c>
      <c r="P351" s="22">
        <f>IF(SUM(E$11:E351)=0,0.0001,IF(AND($F351&lt;&gt;"",$F350&lt;&gt;""),SUM(E$11:E351),0.00001))</f>
        <v>1E-4</v>
      </c>
      <c r="Q351" s="1">
        <f>IF(OR(Q350=1,C350="Schlusssaldo"),1,0)</f>
        <v>1</v>
      </c>
    </row>
    <row r="352" spans="1:17" x14ac:dyDescent="0.2">
      <c r="A352" s="19"/>
      <c r="B352" s="15"/>
      <c r="C352" s="19" t="str">
        <f>IF(Q352=1,"",IF(AND(F350="",F349&gt;-10000000,O349&lt;&gt;0.00001),"Schlusssaldo",IF(AND(OR(D351&lt;&gt;"",E351&lt;&gt;""),F351&lt;&gt;""),"Auf dieser Zeile den nächsten Eintrag machen, bitte","")))</f>
        <v/>
      </c>
      <c r="D352" s="20">
        <f>IF($C352="Schlusssaldo",SUM(D$11:D351),0)</f>
        <v>0</v>
      </c>
      <c r="E352" s="20">
        <f>IF($C352="Schlusssaldo",SUM(E$11:E351),0)</f>
        <v>0</v>
      </c>
      <c r="F352" s="21" t="str">
        <f t="shared" si="13"/>
        <v/>
      </c>
      <c r="G352" s="39"/>
      <c r="O352" s="22">
        <f>IF(SUM(D$11:D352)=0,0.0001,IF(AND($F352&lt;&gt;"",$F351&lt;&gt;""),SUM(D$11:D352),0.00001))</f>
        <v>1E-4</v>
      </c>
      <c r="P352" s="22">
        <f>IF(SUM(E$11:E352)=0,0.0001,IF(AND($F352&lt;&gt;"",$F351&lt;&gt;""),SUM(E$11:E352),0.00001))</f>
        <v>1E-4</v>
      </c>
      <c r="Q352" s="1">
        <f>IF(OR(Q351=1,C351="Schlusssaldo"),1,0)</f>
        <v>1</v>
      </c>
    </row>
    <row r="353" spans="1:17" x14ac:dyDescent="0.2">
      <c r="A353" s="19"/>
      <c r="B353" s="15"/>
      <c r="C353" s="19" t="str">
        <f>IF(Q353=1,"",IF(AND(F351="",F350&gt;-10000000,O350&lt;&gt;0.00001),"Schlusssaldo",IF(AND(OR(D352&lt;&gt;"",E352&lt;&gt;""),F352&lt;&gt;""),"Auf dieser Zeile den nächsten Eintrag machen, bitte","")))</f>
        <v/>
      </c>
      <c r="D353" s="20">
        <f>IF($C353="Schlusssaldo",SUM(D$11:D352),0)</f>
        <v>0</v>
      </c>
      <c r="E353" s="20">
        <f>IF($C353="Schlusssaldo",SUM(E$11:E352),0)</f>
        <v>0</v>
      </c>
      <c r="F353" s="21" t="str">
        <f t="shared" si="13"/>
        <v/>
      </c>
      <c r="G353" s="39"/>
      <c r="O353" s="22">
        <f>IF(SUM(D$11:D353)=0,0.0001,IF(AND($F353&lt;&gt;"",$F352&lt;&gt;""),SUM(D$11:D353),0.00001))</f>
        <v>1E-4</v>
      </c>
      <c r="P353" s="22">
        <f>IF(SUM(E$11:E353)=0,0.0001,IF(AND($F353&lt;&gt;"",$F352&lt;&gt;""),SUM(E$11:E353),0.00001))</f>
        <v>1E-4</v>
      </c>
      <c r="Q353" s="1">
        <f>IF(OR(Q352=1,C352="Schlusssaldo"),1,0)</f>
        <v>1</v>
      </c>
    </row>
    <row r="354" spans="1:17" x14ac:dyDescent="0.2">
      <c r="A354" s="19"/>
      <c r="B354" s="15"/>
      <c r="C354" s="19" t="str">
        <f>IF(Q354=1,"",IF(AND(F352="",F351&gt;-10000000,O351&lt;&gt;0.00001),"Schlusssaldo",IF(AND(OR(D353&lt;&gt;"",E353&lt;&gt;""),F353&lt;&gt;""),"Auf dieser Zeile den nächsten Eintrag machen, bitte","")))</f>
        <v/>
      </c>
      <c r="D354" s="20">
        <f>IF($C354="Schlusssaldo",SUM(D$11:D353),0)</f>
        <v>0</v>
      </c>
      <c r="E354" s="20">
        <f>IF($C354="Schlusssaldo",SUM(E$11:E353),0)</f>
        <v>0</v>
      </c>
      <c r="F354" s="21" t="str">
        <f t="shared" si="13"/>
        <v/>
      </c>
      <c r="G354" s="39"/>
      <c r="O354" s="22">
        <f>IF(SUM(D$11:D354)=0,0.0001,IF(AND($F354&lt;&gt;"",$F353&lt;&gt;""),SUM(D$11:D354),0.00001))</f>
        <v>1E-4</v>
      </c>
      <c r="P354" s="22">
        <f>IF(SUM(E$11:E354)=0,0.0001,IF(AND($F354&lt;&gt;"",$F353&lt;&gt;""),SUM(E$11:E354),0.00001))</f>
        <v>1E-4</v>
      </c>
      <c r="Q354" s="1">
        <f>IF(OR(Q353=1,C353="Schlusssaldo"),1,0)</f>
        <v>1</v>
      </c>
    </row>
    <row r="355" spans="1:17" x14ac:dyDescent="0.2">
      <c r="A355" s="19"/>
      <c r="B355" s="15"/>
      <c r="C355" s="19" t="str">
        <f>IF(Q355=1,"",IF(AND(F353="",F352&gt;-10000000,O352&lt;&gt;0.00001),"Schlusssaldo",IF(AND(OR(D354&lt;&gt;"",E354&lt;&gt;""),F354&lt;&gt;""),"Auf dieser Zeile den nächsten Eintrag machen, bitte","")))</f>
        <v/>
      </c>
      <c r="D355" s="20">
        <f>IF($C355="Schlusssaldo",SUM(D$11:D354),0)</f>
        <v>0</v>
      </c>
      <c r="E355" s="20">
        <f>IF($C355="Schlusssaldo",SUM(E$11:E354),0)</f>
        <v>0</v>
      </c>
      <c r="F355" s="21" t="str">
        <f t="shared" si="13"/>
        <v/>
      </c>
      <c r="G355" s="39"/>
      <c r="O355" s="22">
        <f>IF(SUM(D$11:D355)=0,0.0001,IF(AND($F355&lt;&gt;"",$F354&lt;&gt;""),SUM(D$11:D355),0.00001))</f>
        <v>1E-4</v>
      </c>
      <c r="P355" s="22">
        <f>IF(SUM(E$11:E355)=0,0.0001,IF(AND($F355&lt;&gt;"",$F354&lt;&gt;""),SUM(E$11:E355),0.00001))</f>
        <v>1E-4</v>
      </c>
      <c r="Q355" s="1">
        <f>IF(OR(Q354=1,C354="Schlusssaldo"),1,0)</f>
        <v>1</v>
      </c>
    </row>
    <row r="356" spans="1:17" x14ac:dyDescent="0.2">
      <c r="A356" s="19"/>
      <c r="B356" s="15"/>
      <c r="C356" s="19" t="str">
        <f>IF(Q356=1,"",IF(AND(F354="",F353&gt;-10000000,O353&lt;&gt;0.00001),"Schlusssaldo",IF(AND(OR(D355&lt;&gt;"",E355&lt;&gt;""),F355&lt;&gt;""),"Auf dieser Zeile den nächsten Eintrag machen, bitte","")))</f>
        <v/>
      </c>
      <c r="D356" s="20">
        <f>IF($C356="Schlusssaldo",SUM(D$11:D355),0)</f>
        <v>0</v>
      </c>
      <c r="E356" s="20">
        <f>IF($C356="Schlusssaldo",SUM(E$11:E355),0)</f>
        <v>0</v>
      </c>
      <c r="F356" s="21" t="str">
        <f t="shared" si="13"/>
        <v/>
      </c>
      <c r="G356" s="39"/>
      <c r="O356" s="22">
        <f>IF(SUM(D$11:D356)=0,0.0001,IF(AND($F356&lt;&gt;"",$F355&lt;&gt;""),SUM(D$11:D356),0.00001))</f>
        <v>1E-4</v>
      </c>
      <c r="P356" s="22">
        <f>IF(SUM(E$11:E356)=0,0.0001,IF(AND($F356&lt;&gt;"",$F355&lt;&gt;""),SUM(E$11:E356),0.00001))</f>
        <v>1E-4</v>
      </c>
      <c r="Q356" s="1">
        <f>IF(OR(Q355=1,C355="Schlusssaldo"),1,0)</f>
        <v>1</v>
      </c>
    </row>
    <row r="357" spans="1:17" x14ac:dyDescent="0.2">
      <c r="A357" s="19"/>
      <c r="B357" s="15"/>
      <c r="C357" s="19" t="str">
        <f>IF(Q357=1,"",IF(AND(F355="",F354&gt;-10000000,O354&lt;&gt;0.00001),"Schlusssaldo",IF(AND(OR(D356&lt;&gt;"",E356&lt;&gt;""),F356&lt;&gt;""),"Auf dieser Zeile den nächsten Eintrag machen, bitte","")))</f>
        <v/>
      </c>
      <c r="D357" s="20">
        <f>IF($C357="Schlusssaldo",SUM(D$11:D356),0)</f>
        <v>0</v>
      </c>
      <c r="E357" s="20">
        <f>IF($C357="Schlusssaldo",SUM(E$11:E356),0)</f>
        <v>0</v>
      </c>
      <c r="F357" s="21" t="str">
        <f t="shared" si="13"/>
        <v/>
      </c>
      <c r="G357" s="39"/>
      <c r="O357" s="22">
        <f>IF(SUM(D$11:D357)=0,0.0001,IF(AND($F357&lt;&gt;"",$F356&lt;&gt;""),SUM(D$11:D357),0.00001))</f>
        <v>1E-4</v>
      </c>
      <c r="P357" s="22">
        <f>IF(SUM(E$11:E357)=0,0.0001,IF(AND($F357&lt;&gt;"",$F356&lt;&gt;""),SUM(E$11:E357),0.00001))</f>
        <v>1E-4</v>
      </c>
      <c r="Q357" s="1">
        <f>IF(OR(Q356=1,C356="Schlusssaldo"),1,0)</f>
        <v>1</v>
      </c>
    </row>
    <row r="358" spans="1:17" x14ac:dyDescent="0.2">
      <c r="A358" s="19"/>
      <c r="B358" s="15"/>
      <c r="C358" s="19" t="str">
        <f>IF(Q358=1,"",IF(AND(F356="",F355&gt;-10000000,O355&lt;&gt;0.00001),"Schlusssaldo",IF(AND(OR(D357&lt;&gt;"",E357&lt;&gt;""),F357&lt;&gt;""),"Auf dieser Zeile den nächsten Eintrag machen, bitte","")))</f>
        <v/>
      </c>
      <c r="D358" s="20">
        <f>IF($C358="Schlusssaldo",SUM(D$11:D357),0)</f>
        <v>0</v>
      </c>
      <c r="E358" s="20">
        <f>IF($C358="Schlusssaldo",SUM(E$11:E357),0)</f>
        <v>0</v>
      </c>
      <c r="F358" s="21" t="str">
        <f t="shared" si="13"/>
        <v/>
      </c>
      <c r="G358" s="39"/>
      <c r="O358" s="22">
        <f>IF(SUM(D$11:D358)=0,0.0001,IF(AND($F358&lt;&gt;"",$F357&lt;&gt;""),SUM(D$11:D358),0.00001))</f>
        <v>1E-4</v>
      </c>
      <c r="P358" s="22">
        <f>IF(SUM(E$11:E358)=0,0.0001,IF(AND($F358&lt;&gt;"",$F357&lt;&gt;""),SUM(E$11:E358),0.00001))</f>
        <v>1E-4</v>
      </c>
      <c r="Q358" s="1">
        <f>IF(OR(Q357=1,C357="Schlusssaldo"),1,0)</f>
        <v>1</v>
      </c>
    </row>
    <row r="359" spans="1:17" x14ac:dyDescent="0.2">
      <c r="A359" s="19"/>
      <c r="B359" s="15"/>
      <c r="C359" s="19" t="str">
        <f>IF(Q359=1,"",IF(AND(F357="",F356&gt;-10000000,O356&lt;&gt;0.00001),"Schlusssaldo",IF(AND(OR(D358&lt;&gt;"",E358&lt;&gt;""),F358&lt;&gt;""),"Auf dieser Zeile den nächsten Eintrag machen, bitte","")))</f>
        <v/>
      </c>
      <c r="D359" s="20">
        <f>IF($C359="Schlusssaldo",SUM(D$11:D358),0)</f>
        <v>0</v>
      </c>
      <c r="E359" s="20">
        <f>IF($C359="Schlusssaldo",SUM(E$11:E358),0)</f>
        <v>0</v>
      </c>
      <c r="F359" s="21" t="str">
        <f t="shared" si="13"/>
        <v/>
      </c>
      <c r="G359" s="39"/>
      <c r="O359" s="22">
        <f>IF(SUM(D$11:D359)=0,0.0001,IF(AND($F359&lt;&gt;"",$F358&lt;&gt;""),SUM(D$11:D359),0.00001))</f>
        <v>1E-4</v>
      </c>
      <c r="P359" s="22">
        <f>IF(SUM(E$11:E359)=0,0.0001,IF(AND($F359&lt;&gt;"",$F358&lt;&gt;""),SUM(E$11:E359),0.00001))</f>
        <v>1E-4</v>
      </c>
      <c r="Q359" s="1">
        <f>IF(OR(Q358=1,C358="Schlusssaldo"),1,0)</f>
        <v>1</v>
      </c>
    </row>
    <row r="360" spans="1:17" x14ac:dyDescent="0.2">
      <c r="A360" s="19"/>
      <c r="B360" s="15"/>
      <c r="C360" s="19" t="str">
        <f>IF(Q360=1,"",IF(AND(F358="",F357&gt;-10000000,O357&lt;&gt;0.00001),"Schlusssaldo",IF(AND(OR(D359&lt;&gt;"",E359&lt;&gt;""),F359&lt;&gt;""),"Auf dieser Zeile den nächsten Eintrag machen, bitte","")))</f>
        <v/>
      </c>
      <c r="D360" s="20">
        <f>IF($C360="Schlusssaldo",SUM(D$11:D359),0)</f>
        <v>0</v>
      </c>
      <c r="E360" s="20">
        <f>IF($C360="Schlusssaldo",SUM(E$11:E359),0)</f>
        <v>0</v>
      </c>
      <c r="F360" s="21" t="str">
        <f t="shared" si="13"/>
        <v/>
      </c>
      <c r="G360" s="39"/>
      <c r="O360" s="22">
        <f>IF(SUM(D$11:D360)=0,0.0001,IF(AND($F360&lt;&gt;"",$F359&lt;&gt;""),SUM(D$11:D360),0.00001))</f>
        <v>1E-4</v>
      </c>
      <c r="P360" s="22">
        <f>IF(SUM(E$11:E360)=0,0.0001,IF(AND($F360&lt;&gt;"",$F359&lt;&gt;""),SUM(E$11:E360),0.00001))</f>
        <v>1E-4</v>
      </c>
      <c r="Q360" s="1">
        <f>IF(OR(Q359=1,C359="Schlusssaldo"),1,0)</f>
        <v>1</v>
      </c>
    </row>
    <row r="361" spans="1:17" x14ac:dyDescent="0.2">
      <c r="A361" s="19"/>
      <c r="B361" s="15"/>
      <c r="C361" s="19" t="str">
        <f>IF(Q361=1,"",IF(AND(F359="",F358&gt;-10000000,O358&lt;&gt;0.00001),"Schlusssaldo",IF(AND(OR(D360&lt;&gt;"",E360&lt;&gt;""),F360&lt;&gt;""),"Auf dieser Zeile den nächsten Eintrag machen, bitte","")))</f>
        <v/>
      </c>
      <c r="D361" s="20">
        <f>IF($C361="Schlusssaldo",SUM(D$11:D360),0)</f>
        <v>0</v>
      </c>
      <c r="E361" s="20">
        <f>IF($C361="Schlusssaldo",SUM(E$11:E360),0)</f>
        <v>0</v>
      </c>
      <c r="F361" s="21" t="str">
        <f t="shared" si="13"/>
        <v/>
      </c>
      <c r="G361" s="39"/>
      <c r="O361" s="22">
        <f>IF(SUM(D$11:D361)=0,0.0001,IF(AND($F361&lt;&gt;"",$F360&lt;&gt;""),SUM(D$11:D361),0.00001))</f>
        <v>1E-4</v>
      </c>
      <c r="P361" s="22">
        <f>IF(SUM(E$11:E361)=0,0.0001,IF(AND($F361&lt;&gt;"",$F360&lt;&gt;""),SUM(E$11:E361),0.00001))</f>
        <v>1E-4</v>
      </c>
      <c r="Q361" s="1">
        <f>IF(OR(Q360=1,C360="Schlusssaldo"),1,0)</f>
        <v>1</v>
      </c>
    </row>
    <row r="362" spans="1:17" x14ac:dyDescent="0.2">
      <c r="A362" s="19"/>
      <c r="B362" s="15"/>
      <c r="C362" s="19" t="str">
        <f>IF(Q362=1,"",IF(AND(F360="",F359&gt;-10000000,O359&lt;&gt;0.00001),"Schlusssaldo",IF(AND(OR(D361&lt;&gt;"",E361&lt;&gt;""),F361&lt;&gt;""),"Auf dieser Zeile den nächsten Eintrag machen, bitte","")))</f>
        <v/>
      </c>
      <c r="D362" s="20">
        <f>IF($C362="Schlusssaldo",SUM(D$11:D361),0)</f>
        <v>0</v>
      </c>
      <c r="E362" s="20">
        <f>IF($C362="Schlusssaldo",SUM(E$11:E361),0)</f>
        <v>0</v>
      </c>
      <c r="F362" s="21" t="str">
        <f t="shared" si="13"/>
        <v/>
      </c>
      <c r="G362" s="39"/>
      <c r="O362" s="22">
        <f>IF(SUM(D$11:D362)=0,0.0001,IF(AND($F362&lt;&gt;"",$F361&lt;&gt;""),SUM(D$11:D362),0.00001))</f>
        <v>1E-4</v>
      </c>
      <c r="P362" s="22">
        <f>IF(SUM(E$11:E362)=0,0.0001,IF(AND($F362&lt;&gt;"",$F361&lt;&gt;""),SUM(E$11:E362),0.00001))</f>
        <v>1E-4</v>
      </c>
      <c r="Q362" s="1">
        <f>IF(OR(Q361=1,C361="Schlusssaldo"),1,0)</f>
        <v>1</v>
      </c>
    </row>
    <row r="363" spans="1:17" x14ac:dyDescent="0.2">
      <c r="A363" s="19"/>
      <c r="B363" s="15"/>
      <c r="C363" s="19" t="str">
        <f>IF(Q363=1,"",IF(AND(F361="",F360&gt;-10000000,O360&lt;&gt;0.00001),"Schlusssaldo",IF(AND(OR(D362&lt;&gt;"",E362&lt;&gt;""),F362&lt;&gt;""),"Auf dieser Zeile den nächsten Eintrag machen, bitte","")))</f>
        <v/>
      </c>
      <c r="D363" s="20">
        <f>IF($C363="Schlusssaldo",SUM(D$11:D362),0)</f>
        <v>0</v>
      </c>
      <c r="E363" s="20">
        <f>IF($C363="Schlusssaldo",SUM(E$11:E362),0)</f>
        <v>0</v>
      </c>
      <c r="F363" s="21" t="str">
        <f t="shared" si="13"/>
        <v/>
      </c>
      <c r="G363" s="39"/>
      <c r="O363" s="22">
        <f>IF(SUM(D$11:D363)=0,0.0001,IF(AND($F363&lt;&gt;"",$F362&lt;&gt;""),SUM(D$11:D363),0.00001))</f>
        <v>1E-4</v>
      </c>
      <c r="P363" s="22">
        <f>IF(SUM(E$11:E363)=0,0.0001,IF(AND($F363&lt;&gt;"",$F362&lt;&gt;""),SUM(E$11:E363),0.00001))</f>
        <v>1E-4</v>
      </c>
      <c r="Q363" s="1">
        <f>IF(OR(Q362=1,C362="Schlusssaldo"),1,0)</f>
        <v>1</v>
      </c>
    </row>
    <row r="364" spans="1:17" x14ac:dyDescent="0.2">
      <c r="A364" s="19"/>
      <c r="B364" s="15"/>
      <c r="C364" s="19" t="str">
        <f>IF(Q364=1,"",IF(AND(F362="",F361&gt;-10000000,O361&lt;&gt;0.00001),"Schlusssaldo",IF(AND(OR(D363&lt;&gt;"",E363&lt;&gt;""),F363&lt;&gt;""),"Auf dieser Zeile den nächsten Eintrag machen, bitte","")))</f>
        <v/>
      </c>
      <c r="D364" s="20">
        <f>IF($C364="Schlusssaldo",SUM(D$11:D363),0)</f>
        <v>0</v>
      </c>
      <c r="E364" s="20">
        <f>IF($C364="Schlusssaldo",SUM(E$11:E363),0)</f>
        <v>0</v>
      </c>
      <c r="F364" s="21" t="str">
        <f t="shared" si="13"/>
        <v/>
      </c>
      <c r="G364" s="39"/>
      <c r="O364" s="22">
        <f>IF(SUM(D$11:D364)=0,0.0001,IF(AND($F364&lt;&gt;"",$F363&lt;&gt;""),SUM(D$11:D364),0.00001))</f>
        <v>1E-4</v>
      </c>
      <c r="P364" s="22">
        <f>IF(SUM(E$11:E364)=0,0.0001,IF(AND($F364&lt;&gt;"",$F363&lt;&gt;""),SUM(E$11:E364),0.00001))</f>
        <v>1E-4</v>
      </c>
      <c r="Q364" s="1">
        <f>IF(OR(Q363=1,C363="Schlusssaldo"),1,0)</f>
        <v>1</v>
      </c>
    </row>
    <row r="365" spans="1:17" x14ac:dyDescent="0.2">
      <c r="A365" s="19"/>
      <c r="B365" s="15"/>
      <c r="C365" s="19" t="str">
        <f>IF(Q365=1,"",IF(AND(F363="",F362&gt;-10000000,O362&lt;&gt;0.00001),"Schlusssaldo",IF(AND(OR(D364&lt;&gt;"",E364&lt;&gt;""),F364&lt;&gt;""),"Auf dieser Zeile den nächsten Eintrag machen, bitte","")))</f>
        <v/>
      </c>
      <c r="D365" s="20">
        <f>IF($C365="Schlusssaldo",SUM(D$11:D364),0)</f>
        <v>0</v>
      </c>
      <c r="E365" s="20">
        <f>IF($C365="Schlusssaldo",SUM(E$11:E364),0)</f>
        <v>0</v>
      </c>
      <c r="F365" s="21" t="str">
        <f t="shared" si="13"/>
        <v/>
      </c>
      <c r="G365" s="39"/>
      <c r="O365" s="22">
        <f>IF(SUM(D$11:D365)=0,0.0001,IF(AND($F365&lt;&gt;"",$F364&lt;&gt;""),SUM(D$11:D365),0.00001))</f>
        <v>1E-4</v>
      </c>
      <c r="P365" s="22">
        <f>IF(SUM(E$11:E365)=0,0.0001,IF(AND($F365&lt;&gt;"",$F364&lt;&gt;""),SUM(E$11:E365),0.00001))</f>
        <v>1E-4</v>
      </c>
      <c r="Q365" s="1">
        <f>IF(OR(Q364=1,C364="Schlusssaldo"),1,0)</f>
        <v>1</v>
      </c>
    </row>
    <row r="366" spans="1:17" x14ac:dyDescent="0.2">
      <c r="A366" s="19"/>
      <c r="B366" s="15"/>
      <c r="C366" s="19" t="str">
        <f>IF(Q366=1,"",IF(AND(F364="",F363&gt;-10000000,O363&lt;&gt;0.00001),"Schlusssaldo",IF(AND(OR(D365&lt;&gt;"",E365&lt;&gt;""),F365&lt;&gt;""),"Auf dieser Zeile den nächsten Eintrag machen, bitte","")))</f>
        <v/>
      </c>
      <c r="D366" s="20">
        <f>IF($C366="Schlusssaldo",SUM(D$11:D365),0)</f>
        <v>0</v>
      </c>
      <c r="E366" s="20">
        <f>IF($C366="Schlusssaldo",SUM(E$11:E365),0)</f>
        <v>0</v>
      </c>
      <c r="F366" s="21" t="str">
        <f t="shared" si="13"/>
        <v/>
      </c>
      <c r="G366" s="39"/>
      <c r="O366" s="22">
        <f>IF(SUM(D$11:D366)=0,0.0001,IF(AND($F366&lt;&gt;"",$F365&lt;&gt;""),SUM(D$11:D366),0.00001))</f>
        <v>1E-4</v>
      </c>
      <c r="P366" s="22">
        <f>IF(SUM(E$11:E366)=0,0.0001,IF(AND($F366&lt;&gt;"",$F365&lt;&gt;""),SUM(E$11:E366),0.00001))</f>
        <v>1E-4</v>
      </c>
      <c r="Q366" s="1">
        <f>IF(OR(Q365=1,C365="Schlusssaldo"),1,0)</f>
        <v>1</v>
      </c>
    </row>
    <row r="367" spans="1:17" x14ac:dyDescent="0.2">
      <c r="A367" s="19"/>
      <c r="B367" s="15"/>
      <c r="C367" s="19" t="str">
        <f>IF(Q367=1,"",IF(AND(F365="",F364&gt;-10000000,O364&lt;&gt;0.00001),"Schlusssaldo",IF(AND(OR(D366&lt;&gt;"",E366&lt;&gt;""),F366&lt;&gt;""),"Auf dieser Zeile den nächsten Eintrag machen, bitte","")))</f>
        <v/>
      </c>
      <c r="D367" s="20">
        <f>IF($C367="Schlusssaldo",SUM(D$11:D366),0)</f>
        <v>0</v>
      </c>
      <c r="E367" s="20">
        <f>IF($C367="Schlusssaldo",SUM(E$11:E366),0)</f>
        <v>0</v>
      </c>
      <c r="F367" s="21" t="str">
        <f t="shared" si="13"/>
        <v/>
      </c>
      <c r="G367" s="39"/>
      <c r="O367" s="22">
        <f>IF(SUM(D$11:D367)=0,0.0001,IF(AND($F367&lt;&gt;"",$F366&lt;&gt;""),SUM(D$11:D367),0.00001))</f>
        <v>1E-4</v>
      </c>
      <c r="P367" s="22">
        <f>IF(SUM(E$11:E367)=0,0.0001,IF(AND($F367&lt;&gt;"",$F366&lt;&gt;""),SUM(E$11:E367),0.00001))</f>
        <v>1E-4</v>
      </c>
      <c r="Q367" s="1">
        <f>IF(OR(Q366=1,C366="Schlusssaldo"),1,0)</f>
        <v>1</v>
      </c>
    </row>
    <row r="368" spans="1:17" x14ac:dyDescent="0.2">
      <c r="A368" s="19"/>
      <c r="B368" s="15"/>
      <c r="C368" s="19" t="str">
        <f>IF(Q368=1,"",IF(AND(F366="",F365&gt;-10000000,O365&lt;&gt;0.00001),"Schlusssaldo",IF(AND(OR(D367&lt;&gt;"",E367&lt;&gt;""),F367&lt;&gt;""),"Auf dieser Zeile den nächsten Eintrag machen, bitte","")))</f>
        <v/>
      </c>
      <c r="D368" s="20">
        <f>IF($C368="Schlusssaldo",SUM(D$11:D367),0)</f>
        <v>0</v>
      </c>
      <c r="E368" s="20">
        <f>IF($C368="Schlusssaldo",SUM(E$11:E367),0)</f>
        <v>0</v>
      </c>
      <c r="F368" s="21" t="str">
        <f t="shared" si="13"/>
        <v/>
      </c>
      <c r="G368" s="39"/>
      <c r="O368" s="22">
        <f>IF(SUM(D$11:D368)=0,0.0001,IF(AND($F368&lt;&gt;"",$F367&lt;&gt;""),SUM(D$11:D368),0.00001))</f>
        <v>1E-4</v>
      </c>
      <c r="P368" s="22">
        <f>IF(SUM(E$11:E368)=0,0.0001,IF(AND($F368&lt;&gt;"",$F367&lt;&gt;""),SUM(E$11:E368),0.00001))</f>
        <v>1E-4</v>
      </c>
      <c r="Q368" s="1">
        <f>IF(OR(Q367=1,C367="Schlusssaldo"),1,0)</f>
        <v>1</v>
      </c>
    </row>
    <row r="369" spans="1:17" x14ac:dyDescent="0.2">
      <c r="A369" s="19"/>
      <c r="B369" s="15"/>
      <c r="C369" s="19" t="str">
        <f>IF(Q369=1,"",IF(AND(F367="",F366&gt;-10000000,O366&lt;&gt;0.00001),"Schlusssaldo",IF(AND(OR(D368&lt;&gt;"",E368&lt;&gt;""),F368&lt;&gt;""),"Auf dieser Zeile den nächsten Eintrag machen, bitte","")))</f>
        <v/>
      </c>
      <c r="D369" s="20">
        <f>IF($C369="Schlusssaldo",SUM(D$11:D368),0)</f>
        <v>0</v>
      </c>
      <c r="E369" s="20">
        <f>IF($C369="Schlusssaldo",SUM(E$11:E368),0)</f>
        <v>0</v>
      </c>
      <c r="F369" s="21" t="str">
        <f t="shared" si="13"/>
        <v/>
      </c>
      <c r="G369" s="39"/>
      <c r="O369" s="22">
        <f>IF(SUM(D$11:D369)=0,0.0001,IF(AND($F369&lt;&gt;"",$F368&lt;&gt;""),SUM(D$11:D369),0.00001))</f>
        <v>1E-4</v>
      </c>
      <c r="P369" s="22">
        <f>IF(SUM(E$11:E369)=0,0.0001,IF(AND($F369&lt;&gt;"",$F368&lt;&gt;""),SUM(E$11:E369),0.00001))</f>
        <v>1E-4</v>
      </c>
      <c r="Q369" s="1">
        <f>IF(OR(Q368=1,C368="Schlusssaldo"),1,0)</f>
        <v>1</v>
      </c>
    </row>
    <row r="370" spans="1:17" x14ac:dyDescent="0.2">
      <c r="A370" s="19"/>
      <c r="B370" s="15"/>
      <c r="C370" s="19" t="str">
        <f>IF(Q370=1,"",IF(AND(F368="",F367&gt;-10000000,O367&lt;&gt;0.00001),"Schlusssaldo",IF(AND(OR(D369&lt;&gt;"",E369&lt;&gt;""),F369&lt;&gt;""),"Auf dieser Zeile den nächsten Eintrag machen, bitte","")))</f>
        <v/>
      </c>
      <c r="D370" s="20">
        <f>IF($C370="Schlusssaldo",SUM(D$11:D369),0)</f>
        <v>0</v>
      </c>
      <c r="E370" s="20">
        <f>IF($C370="Schlusssaldo",SUM(E$11:E369),0)</f>
        <v>0</v>
      </c>
      <c r="F370" s="21" t="str">
        <f t="shared" si="13"/>
        <v/>
      </c>
      <c r="G370" s="39"/>
      <c r="O370" s="22">
        <f>IF(SUM(D$11:D370)=0,0.0001,IF(AND($F370&lt;&gt;"",$F369&lt;&gt;""),SUM(D$11:D370),0.00001))</f>
        <v>1E-4</v>
      </c>
      <c r="P370" s="22">
        <f>IF(SUM(E$11:E370)=0,0.0001,IF(AND($F370&lt;&gt;"",$F369&lt;&gt;""),SUM(E$11:E370),0.00001))</f>
        <v>1E-4</v>
      </c>
      <c r="Q370" s="1">
        <f>IF(OR(Q369=1,C369="Schlusssaldo"),1,0)</f>
        <v>1</v>
      </c>
    </row>
    <row r="371" spans="1:17" x14ac:dyDescent="0.2">
      <c r="A371" s="19"/>
      <c r="B371" s="15"/>
      <c r="C371" s="19" t="str">
        <f>IF(Q371=1,"",IF(AND(F369="",F368&gt;-10000000,O368&lt;&gt;0.00001),"Schlusssaldo",IF(AND(OR(D370&lt;&gt;"",E370&lt;&gt;""),F370&lt;&gt;""),"Auf dieser Zeile den nächsten Eintrag machen, bitte","")))</f>
        <v/>
      </c>
      <c r="D371" s="20">
        <f>IF($C371="Schlusssaldo",SUM(D$11:D370),0)</f>
        <v>0</v>
      </c>
      <c r="E371" s="20">
        <f>IF($C371="Schlusssaldo",SUM(E$11:E370),0)</f>
        <v>0</v>
      </c>
      <c r="F371" s="21" t="str">
        <f t="shared" si="13"/>
        <v/>
      </c>
      <c r="G371" s="39"/>
      <c r="O371" s="22">
        <f>IF(SUM(D$11:D371)=0,0.0001,IF(AND($F371&lt;&gt;"",$F370&lt;&gt;""),SUM(D$11:D371),0.00001))</f>
        <v>1E-4</v>
      </c>
      <c r="P371" s="22">
        <f>IF(SUM(E$11:E371)=0,0.0001,IF(AND($F371&lt;&gt;"",$F370&lt;&gt;""),SUM(E$11:E371),0.00001))</f>
        <v>1E-4</v>
      </c>
      <c r="Q371" s="1">
        <f>IF(OR(Q370=1,C370="Schlusssaldo"),1,0)</f>
        <v>1</v>
      </c>
    </row>
    <row r="372" spans="1:17" x14ac:dyDescent="0.2">
      <c r="A372" s="19"/>
      <c r="B372" s="15"/>
      <c r="C372" s="19" t="str">
        <f>IF(Q372=1,"",IF(AND(F370="",F369&gt;-10000000,O369&lt;&gt;0.00001),"Schlusssaldo",IF(AND(OR(D371&lt;&gt;"",E371&lt;&gt;""),F371&lt;&gt;""),"Auf dieser Zeile den nächsten Eintrag machen, bitte","")))</f>
        <v/>
      </c>
      <c r="D372" s="20">
        <f>IF($C372="Schlusssaldo",SUM(D$11:D371),0)</f>
        <v>0</v>
      </c>
      <c r="E372" s="20">
        <f>IF($C372="Schlusssaldo",SUM(E$11:E371),0)</f>
        <v>0</v>
      </c>
      <c r="F372" s="21" t="str">
        <f t="shared" si="13"/>
        <v/>
      </c>
      <c r="G372" s="39"/>
      <c r="O372" s="22">
        <f>IF(SUM(D$11:D372)=0,0.0001,IF(AND($F372&lt;&gt;"",$F371&lt;&gt;""),SUM(D$11:D372),0.00001))</f>
        <v>1E-4</v>
      </c>
      <c r="P372" s="22">
        <f>IF(SUM(E$11:E372)=0,0.0001,IF(AND($F372&lt;&gt;"",$F371&lt;&gt;""),SUM(E$11:E372),0.00001))</f>
        <v>1E-4</v>
      </c>
      <c r="Q372" s="1">
        <f>IF(OR(Q371=1,C371="Schlusssaldo"),1,0)</f>
        <v>1</v>
      </c>
    </row>
    <row r="373" spans="1:17" x14ac:dyDescent="0.2">
      <c r="A373" s="19"/>
      <c r="B373" s="15"/>
      <c r="C373" s="19" t="str">
        <f>IF(Q373=1,"",IF(AND(F371="",F370&gt;-10000000,O370&lt;&gt;0.00001),"Schlusssaldo",IF(AND(OR(D372&lt;&gt;"",E372&lt;&gt;""),F372&lt;&gt;""),"Auf dieser Zeile den nächsten Eintrag machen, bitte","")))</f>
        <v/>
      </c>
      <c r="D373" s="20">
        <f>IF($C373="Schlusssaldo",SUM(D$11:D372),0)</f>
        <v>0</v>
      </c>
      <c r="E373" s="20">
        <f>IF($C373="Schlusssaldo",SUM(E$11:E372),0)</f>
        <v>0</v>
      </c>
      <c r="F373" s="21" t="str">
        <f t="shared" si="13"/>
        <v/>
      </c>
      <c r="G373" s="39"/>
      <c r="O373" s="22">
        <f>IF(SUM(D$11:D373)=0,0.0001,IF(AND($F373&lt;&gt;"",$F372&lt;&gt;""),SUM(D$11:D373),0.00001))</f>
        <v>1E-4</v>
      </c>
      <c r="P373" s="22">
        <f>IF(SUM(E$11:E373)=0,0.0001,IF(AND($F373&lt;&gt;"",$F372&lt;&gt;""),SUM(E$11:E373),0.00001))</f>
        <v>1E-4</v>
      </c>
      <c r="Q373" s="1">
        <f>IF(OR(Q372=1,C372="Schlusssaldo"),1,0)</f>
        <v>1</v>
      </c>
    </row>
    <row r="374" spans="1:17" x14ac:dyDescent="0.2">
      <c r="A374" s="19"/>
      <c r="B374" s="15"/>
      <c r="C374" s="19" t="str">
        <f>IF(Q374=1,"",IF(AND(F372="",F371&gt;-10000000,O371&lt;&gt;0.00001),"Schlusssaldo",IF(AND(OR(D373&lt;&gt;"",E373&lt;&gt;""),F373&lt;&gt;""),"Auf dieser Zeile den nächsten Eintrag machen, bitte","")))</f>
        <v/>
      </c>
      <c r="D374" s="20">
        <f>IF($C374="Schlusssaldo",SUM(D$11:D373),0)</f>
        <v>0</v>
      </c>
      <c r="E374" s="20">
        <f>IF($C374="Schlusssaldo",SUM(E$11:E373),0)</f>
        <v>0</v>
      </c>
      <c r="F374" s="21" t="str">
        <f t="shared" si="13"/>
        <v/>
      </c>
      <c r="G374" s="39"/>
      <c r="O374" s="22">
        <f>IF(SUM(D$11:D374)=0,0.0001,IF(AND($F374&lt;&gt;"",$F373&lt;&gt;""),SUM(D$11:D374),0.00001))</f>
        <v>1E-4</v>
      </c>
      <c r="P374" s="22">
        <f>IF(SUM(E$11:E374)=0,0.0001,IF(AND($F374&lt;&gt;"",$F373&lt;&gt;""),SUM(E$11:E374),0.00001))</f>
        <v>1E-4</v>
      </c>
      <c r="Q374" s="1">
        <f>IF(OR(Q373=1,C373="Schlusssaldo"),1,0)</f>
        <v>1</v>
      </c>
    </row>
    <row r="375" spans="1:17" x14ac:dyDescent="0.2">
      <c r="A375" s="19"/>
      <c r="B375" s="15"/>
      <c r="C375" s="19" t="str">
        <f>IF(Q375=1,"",IF(AND(F373="",F372&gt;-10000000,O372&lt;&gt;0.00001),"Schlusssaldo",IF(AND(OR(D374&lt;&gt;"",E374&lt;&gt;""),F374&lt;&gt;""),"Auf dieser Zeile den nächsten Eintrag machen, bitte","")))</f>
        <v/>
      </c>
      <c r="D375" s="20">
        <f>IF($C375="Schlusssaldo",SUM(D$11:D374),0)</f>
        <v>0</v>
      </c>
      <c r="E375" s="20">
        <f>IF($C375="Schlusssaldo",SUM(E$11:E374),0)</f>
        <v>0</v>
      </c>
      <c r="F375" s="21" t="str">
        <f t="shared" si="13"/>
        <v/>
      </c>
      <c r="G375" s="39"/>
      <c r="O375" s="22">
        <f>IF(SUM(D$11:D375)=0,0.0001,IF(AND($F375&lt;&gt;"",$F374&lt;&gt;""),SUM(D$11:D375),0.00001))</f>
        <v>1E-4</v>
      </c>
      <c r="P375" s="22">
        <f>IF(SUM(E$11:E375)=0,0.0001,IF(AND($F375&lt;&gt;"",$F374&lt;&gt;""),SUM(E$11:E375),0.00001))</f>
        <v>1E-4</v>
      </c>
      <c r="Q375" s="1">
        <f>IF(OR(Q374=1,C374="Schlusssaldo"),1,0)</f>
        <v>1</v>
      </c>
    </row>
    <row r="376" spans="1:17" x14ac:dyDescent="0.2">
      <c r="A376" s="19"/>
      <c r="B376" s="15"/>
      <c r="C376" s="19" t="str">
        <f>IF(Q376=1,"",IF(AND(F374="",F373&gt;-10000000,O373&lt;&gt;0.00001),"Schlusssaldo",IF(AND(OR(D375&lt;&gt;"",E375&lt;&gt;""),F375&lt;&gt;""),"Auf dieser Zeile den nächsten Eintrag machen, bitte","")))</f>
        <v/>
      </c>
      <c r="D376" s="20">
        <f>IF($C376="Schlusssaldo",SUM(D$11:D375),0)</f>
        <v>0</v>
      </c>
      <c r="E376" s="20">
        <f>IF($C376="Schlusssaldo",SUM(E$11:E375),0)</f>
        <v>0</v>
      </c>
      <c r="F376" s="21" t="str">
        <f t="shared" si="13"/>
        <v/>
      </c>
      <c r="G376" s="39"/>
      <c r="O376" s="22">
        <f>IF(SUM(D$11:D376)=0,0.0001,IF(AND($F376&lt;&gt;"",$F375&lt;&gt;""),SUM(D$11:D376),0.00001))</f>
        <v>1E-4</v>
      </c>
      <c r="P376" s="22">
        <f>IF(SUM(E$11:E376)=0,0.0001,IF(AND($F376&lt;&gt;"",$F375&lt;&gt;""),SUM(E$11:E376),0.00001))</f>
        <v>1E-4</v>
      </c>
      <c r="Q376" s="1">
        <f>IF(OR(Q375=1,C375="Schlusssaldo"),1,0)</f>
        <v>1</v>
      </c>
    </row>
    <row r="377" spans="1:17" x14ac:dyDescent="0.2">
      <c r="A377" s="19"/>
      <c r="B377" s="15"/>
      <c r="C377" s="19" t="str">
        <f>IF(Q377=1,"",IF(AND(F375="",F374&gt;-10000000,O374&lt;&gt;0.00001),"Schlusssaldo",IF(AND(OR(D376&lt;&gt;"",E376&lt;&gt;""),F376&lt;&gt;""),"Auf dieser Zeile den nächsten Eintrag machen, bitte","")))</f>
        <v/>
      </c>
      <c r="D377" s="20">
        <f>IF($C377="Schlusssaldo",SUM(D$11:D376),0)</f>
        <v>0</v>
      </c>
      <c r="E377" s="20">
        <f>IF($C377="Schlusssaldo",SUM(E$11:E376),0)</f>
        <v>0</v>
      </c>
      <c r="F377" s="21" t="str">
        <f t="shared" si="13"/>
        <v/>
      </c>
      <c r="G377" s="39"/>
      <c r="O377" s="22">
        <f>IF(SUM(D$11:D377)=0,0.0001,IF(AND($F377&lt;&gt;"",$F376&lt;&gt;""),SUM(D$11:D377),0.00001))</f>
        <v>1E-4</v>
      </c>
      <c r="P377" s="22">
        <f>IF(SUM(E$11:E377)=0,0.0001,IF(AND($F377&lt;&gt;"",$F376&lt;&gt;""),SUM(E$11:E377),0.00001))</f>
        <v>1E-4</v>
      </c>
      <c r="Q377" s="1">
        <f>IF(OR(Q376=1,C376="Schlusssaldo"),1,0)</f>
        <v>1</v>
      </c>
    </row>
    <row r="378" spans="1:17" x14ac:dyDescent="0.2">
      <c r="A378" s="19"/>
      <c r="B378" s="15"/>
      <c r="C378" s="19" t="str">
        <f>IF(Q378=1,"",IF(AND(F376="",F375&gt;-10000000,O375&lt;&gt;0.00001),"Schlusssaldo",IF(AND(OR(D377&lt;&gt;"",E377&lt;&gt;""),F377&lt;&gt;""),"Auf dieser Zeile den nächsten Eintrag machen, bitte","")))</f>
        <v/>
      </c>
      <c r="D378" s="20">
        <f>IF($C378="Schlusssaldo",SUM(D$11:D377),0)</f>
        <v>0</v>
      </c>
      <c r="E378" s="20">
        <f>IF($C378="Schlusssaldo",SUM(E$11:E377),0)</f>
        <v>0</v>
      </c>
      <c r="F378" s="21" t="str">
        <f t="shared" si="13"/>
        <v/>
      </c>
      <c r="G378" s="39"/>
      <c r="O378" s="22">
        <f>IF(SUM(D$11:D378)=0,0.0001,IF(AND($F378&lt;&gt;"",$F377&lt;&gt;""),SUM(D$11:D378),0.00001))</f>
        <v>1E-4</v>
      </c>
      <c r="P378" s="22">
        <f>IF(SUM(E$11:E378)=0,0.0001,IF(AND($F378&lt;&gt;"",$F377&lt;&gt;""),SUM(E$11:E378),0.00001))</f>
        <v>1E-4</v>
      </c>
      <c r="Q378" s="1">
        <f>IF(OR(Q377=1,C377="Schlusssaldo"),1,0)</f>
        <v>1</v>
      </c>
    </row>
    <row r="379" spans="1:17" x14ac:dyDescent="0.2">
      <c r="A379" s="19"/>
      <c r="B379" s="15"/>
      <c r="C379" s="19" t="str">
        <f>IF(Q379=1,"",IF(AND(F377="",F376&gt;-10000000,O376&lt;&gt;0.00001),"Schlusssaldo",IF(AND(OR(D378&lt;&gt;"",E378&lt;&gt;""),F378&lt;&gt;""),"Auf dieser Zeile den nächsten Eintrag machen, bitte","")))</f>
        <v/>
      </c>
      <c r="D379" s="20">
        <f>IF($C379="Schlusssaldo",SUM(D$11:D378),0)</f>
        <v>0</v>
      </c>
      <c r="E379" s="20">
        <f>IF($C379="Schlusssaldo",SUM(E$11:E378),0)</f>
        <v>0</v>
      </c>
      <c r="F379" s="21" t="str">
        <f t="shared" si="13"/>
        <v/>
      </c>
      <c r="G379" s="39"/>
      <c r="O379" s="22">
        <f>IF(SUM(D$11:D379)=0,0.0001,IF(AND($F379&lt;&gt;"",$F378&lt;&gt;""),SUM(D$11:D379),0.00001))</f>
        <v>1E-4</v>
      </c>
      <c r="P379" s="22">
        <f>IF(SUM(E$11:E379)=0,0.0001,IF(AND($F379&lt;&gt;"",$F378&lt;&gt;""),SUM(E$11:E379),0.00001))</f>
        <v>1E-4</v>
      </c>
      <c r="Q379" s="1">
        <f>IF(OR(Q378=1,C378="Schlusssaldo"),1,0)</f>
        <v>1</v>
      </c>
    </row>
    <row r="380" spans="1:17" x14ac:dyDescent="0.2">
      <c r="A380" s="19"/>
      <c r="B380" s="15"/>
      <c r="C380" s="19" t="str">
        <f>IF(Q380=1,"",IF(AND(F378="",F377&gt;-10000000,O377&lt;&gt;0.00001),"Schlusssaldo",IF(AND(OR(D379&lt;&gt;"",E379&lt;&gt;""),F379&lt;&gt;""),"Auf dieser Zeile den nächsten Eintrag machen, bitte","")))</f>
        <v/>
      </c>
      <c r="D380" s="20">
        <f>IF($C380="Schlusssaldo",SUM(D$11:D379),0)</f>
        <v>0</v>
      </c>
      <c r="E380" s="20">
        <f>IF($C380="Schlusssaldo",SUM(E$11:E379),0)</f>
        <v>0</v>
      </c>
      <c r="F380" s="21" t="str">
        <f t="shared" si="13"/>
        <v/>
      </c>
      <c r="G380" s="39"/>
      <c r="O380" s="22">
        <f>IF(SUM(D$11:D380)=0,0.0001,IF(AND($F380&lt;&gt;"",$F379&lt;&gt;""),SUM(D$11:D380),0.00001))</f>
        <v>1E-4</v>
      </c>
      <c r="P380" s="22">
        <f>IF(SUM(E$11:E380)=0,0.0001,IF(AND($F380&lt;&gt;"",$F379&lt;&gt;""),SUM(E$11:E380),0.00001))</f>
        <v>1E-4</v>
      </c>
      <c r="Q380" s="1">
        <f>IF(OR(Q379=1,C379="Schlusssaldo"),1,0)</f>
        <v>1</v>
      </c>
    </row>
    <row r="381" spans="1:17" x14ac:dyDescent="0.2">
      <c r="A381" s="19"/>
      <c r="B381" s="15"/>
      <c r="C381" s="19" t="str">
        <f>IF(Q381=1,"",IF(AND(F379="",F378&gt;-10000000,O378&lt;&gt;0.00001),"Schlusssaldo",IF(AND(OR(D380&lt;&gt;"",E380&lt;&gt;""),F380&lt;&gt;""),"Auf dieser Zeile den nächsten Eintrag machen, bitte","")))</f>
        <v/>
      </c>
      <c r="D381" s="20">
        <f>IF($C381="Schlusssaldo",SUM(D$11:D380),0)</f>
        <v>0</v>
      </c>
      <c r="E381" s="20">
        <f>IF($C381="Schlusssaldo",SUM(E$11:E380),0)</f>
        <v>0</v>
      </c>
      <c r="F381" s="21" t="str">
        <f t="shared" si="13"/>
        <v/>
      </c>
      <c r="G381" s="39"/>
      <c r="O381" s="22">
        <f>IF(SUM(D$11:D381)=0,0.0001,IF(AND($F381&lt;&gt;"",$F380&lt;&gt;""),SUM(D$11:D381),0.00001))</f>
        <v>1E-4</v>
      </c>
      <c r="P381" s="22">
        <f>IF(SUM(E$11:E381)=0,0.0001,IF(AND($F381&lt;&gt;"",$F380&lt;&gt;""),SUM(E$11:E381),0.00001))</f>
        <v>1E-4</v>
      </c>
      <c r="Q381" s="1">
        <f>IF(OR(Q380=1,C380="Schlusssaldo"),1,0)</f>
        <v>1</v>
      </c>
    </row>
    <row r="382" spans="1:17" x14ac:dyDescent="0.2">
      <c r="A382" s="19"/>
      <c r="B382" s="15"/>
      <c r="C382" s="19" t="str">
        <f>IF(Q382=1,"",IF(AND(F380="",F379&gt;-10000000,O379&lt;&gt;0.00001),"Schlusssaldo",IF(AND(OR(D381&lt;&gt;"",E381&lt;&gt;""),F381&lt;&gt;""),"Auf dieser Zeile den nächsten Eintrag machen, bitte","")))</f>
        <v/>
      </c>
      <c r="D382" s="20">
        <f>IF($C382="Schlusssaldo",SUM(D$11:D381),0)</f>
        <v>0</v>
      </c>
      <c r="E382" s="20">
        <f>IF($C382="Schlusssaldo",SUM(E$11:E381),0)</f>
        <v>0</v>
      </c>
      <c r="F382" s="21" t="str">
        <f t="shared" si="13"/>
        <v/>
      </c>
      <c r="G382" s="39"/>
      <c r="O382" s="22">
        <f>IF(SUM(D$11:D382)=0,0.0001,IF(AND($F382&lt;&gt;"",$F381&lt;&gt;""),SUM(D$11:D382),0.00001))</f>
        <v>1E-4</v>
      </c>
      <c r="P382" s="22">
        <f>IF(SUM(E$11:E382)=0,0.0001,IF(AND($F382&lt;&gt;"",$F381&lt;&gt;""),SUM(E$11:E382),0.00001))</f>
        <v>1E-4</v>
      </c>
      <c r="Q382" s="1">
        <f>IF(OR(Q381=1,C381="Schlusssaldo"),1,0)</f>
        <v>1</v>
      </c>
    </row>
    <row r="383" spans="1:17" x14ac:dyDescent="0.2">
      <c r="A383" s="19"/>
      <c r="B383" s="15"/>
      <c r="C383" s="19" t="str">
        <f>IF(Q383=1,"",IF(AND(F381="",F380&gt;-10000000,O380&lt;&gt;0.00001),"Schlusssaldo",IF(AND(OR(D382&lt;&gt;"",E382&lt;&gt;""),F382&lt;&gt;""),"Auf dieser Zeile den nächsten Eintrag machen, bitte","")))</f>
        <v/>
      </c>
      <c r="D383" s="20">
        <f>IF($C383="Schlusssaldo",SUM(D$11:D382),0)</f>
        <v>0</v>
      </c>
      <c r="E383" s="20">
        <f>IF($C383="Schlusssaldo",SUM(E$11:E382),0)</f>
        <v>0</v>
      </c>
      <c r="F383" s="21" t="str">
        <f t="shared" si="13"/>
        <v/>
      </c>
      <c r="G383" s="39"/>
      <c r="O383" s="22">
        <f>IF(SUM(D$11:D383)=0,0.0001,IF(AND($F383&lt;&gt;"",$F382&lt;&gt;""),SUM(D$11:D383),0.00001))</f>
        <v>1E-4</v>
      </c>
      <c r="P383" s="22">
        <f>IF(SUM(E$11:E383)=0,0.0001,IF(AND($F383&lt;&gt;"",$F382&lt;&gt;""),SUM(E$11:E383),0.00001))</f>
        <v>1E-4</v>
      </c>
      <c r="Q383" s="1">
        <f>IF(OR(Q382=1,C382="Schlusssaldo"),1,0)</f>
        <v>1</v>
      </c>
    </row>
    <row r="384" spans="1:17" x14ac:dyDescent="0.2">
      <c r="A384" s="19"/>
      <c r="B384" s="15"/>
      <c r="C384" s="19" t="str">
        <f>IF(Q384=1,"",IF(AND(F382="",F381&gt;-10000000,O381&lt;&gt;0.00001),"Schlusssaldo",IF(AND(OR(D383&lt;&gt;"",E383&lt;&gt;""),F383&lt;&gt;""),"Auf dieser Zeile den nächsten Eintrag machen, bitte","")))</f>
        <v/>
      </c>
      <c r="D384" s="20">
        <f>IF($C384="Schlusssaldo",SUM(D$11:D383),0)</f>
        <v>0</v>
      </c>
      <c r="E384" s="20">
        <f>IF($C384="Schlusssaldo",SUM(E$11:E383),0)</f>
        <v>0</v>
      </c>
      <c r="F384" s="21" t="str">
        <f t="shared" si="13"/>
        <v/>
      </c>
      <c r="G384" s="39"/>
      <c r="O384" s="22">
        <f>IF(SUM(D$11:D384)=0,0.0001,IF(AND($F384&lt;&gt;"",$F383&lt;&gt;""),SUM(D$11:D384),0.00001))</f>
        <v>1E-4</v>
      </c>
      <c r="P384" s="22">
        <f>IF(SUM(E$11:E384)=0,0.0001,IF(AND($F384&lt;&gt;"",$F383&lt;&gt;""),SUM(E$11:E384),0.00001))</f>
        <v>1E-4</v>
      </c>
      <c r="Q384" s="1">
        <f>IF(OR(Q383=1,C383="Schlusssaldo"),1,0)</f>
        <v>1</v>
      </c>
    </row>
    <row r="385" spans="1:17" x14ac:dyDescent="0.2">
      <c r="A385" s="19"/>
      <c r="B385" s="15"/>
      <c r="C385" s="19" t="str">
        <f>IF(Q385=1,"",IF(AND(F383="",F382&gt;-10000000,O382&lt;&gt;0.00001),"Schlusssaldo",IF(AND(OR(D384&lt;&gt;"",E384&lt;&gt;""),F384&lt;&gt;""),"Auf dieser Zeile den nächsten Eintrag machen, bitte","")))</f>
        <v/>
      </c>
      <c r="D385" s="20">
        <f>IF($C385="Schlusssaldo",SUM(D$11:D384),0)</f>
        <v>0</v>
      </c>
      <c r="E385" s="20">
        <f>IF($C385="Schlusssaldo",SUM(E$11:E384),0)</f>
        <v>0</v>
      </c>
      <c r="F385" s="21" t="str">
        <f t="shared" si="13"/>
        <v/>
      </c>
      <c r="G385" s="39"/>
      <c r="O385" s="22">
        <f>IF(SUM(D$11:D385)=0,0.0001,IF(AND($F385&lt;&gt;"",$F384&lt;&gt;""),SUM(D$11:D385),0.00001))</f>
        <v>1E-4</v>
      </c>
      <c r="P385" s="22">
        <f>IF(SUM(E$11:E385)=0,0.0001,IF(AND($F385&lt;&gt;"",$F384&lt;&gt;""),SUM(E$11:E385),0.00001))</f>
        <v>1E-4</v>
      </c>
      <c r="Q385" s="1">
        <f>IF(OR(Q384=1,C384="Schlusssaldo"),1,0)</f>
        <v>1</v>
      </c>
    </row>
    <row r="386" spans="1:17" x14ac:dyDescent="0.2">
      <c r="A386" s="19"/>
      <c r="B386" s="15"/>
      <c r="C386" s="19" t="str">
        <f>IF(Q386=1,"",IF(AND(F384="",F383&gt;-10000000,O383&lt;&gt;0.00001),"Schlusssaldo",IF(AND(OR(D385&lt;&gt;"",E385&lt;&gt;""),F385&lt;&gt;""),"Auf dieser Zeile den nächsten Eintrag machen, bitte","")))</f>
        <v/>
      </c>
      <c r="D386" s="20">
        <f>IF($C386="Schlusssaldo",SUM(D$11:D385),0)</f>
        <v>0</v>
      </c>
      <c r="E386" s="20">
        <f>IF($C386="Schlusssaldo",SUM(E$11:E385),0)</f>
        <v>0</v>
      </c>
      <c r="F386" s="21" t="str">
        <f t="shared" si="13"/>
        <v/>
      </c>
      <c r="G386" s="39"/>
      <c r="O386" s="22">
        <f>IF(SUM(D$11:D386)=0,0.0001,IF(AND($F386&lt;&gt;"",$F385&lt;&gt;""),SUM(D$11:D386),0.00001))</f>
        <v>1E-4</v>
      </c>
      <c r="P386" s="22">
        <f>IF(SUM(E$11:E386)=0,0.0001,IF(AND($F386&lt;&gt;"",$F385&lt;&gt;""),SUM(E$11:E386),0.00001))</f>
        <v>1E-4</v>
      </c>
      <c r="Q386" s="1">
        <f>IF(OR(Q385=1,C385="Schlusssaldo"),1,0)</f>
        <v>1</v>
      </c>
    </row>
    <row r="387" spans="1:17" x14ac:dyDescent="0.2">
      <c r="A387" s="19"/>
      <c r="B387" s="15"/>
      <c r="C387" s="19" t="str">
        <f>IF(Q387=1,"",IF(AND(F385="",F384&gt;-10000000,O384&lt;&gt;0.00001),"Schlusssaldo",IF(AND(OR(D386&lt;&gt;"",E386&lt;&gt;""),F386&lt;&gt;""),"Auf dieser Zeile den nächsten Eintrag machen, bitte","")))</f>
        <v/>
      </c>
      <c r="D387" s="20">
        <f>IF($C387="Schlusssaldo",SUM(D$11:D386),0)</f>
        <v>0</v>
      </c>
      <c r="E387" s="20">
        <f>IF($C387="Schlusssaldo",SUM(E$11:E386),0)</f>
        <v>0</v>
      </c>
      <c r="F387" s="21" t="str">
        <f t="shared" si="13"/>
        <v/>
      </c>
      <c r="G387" s="39"/>
      <c r="O387" s="22">
        <f>IF(SUM(D$11:D387)=0,0.0001,IF(AND($F387&lt;&gt;"",$F386&lt;&gt;""),SUM(D$11:D387),0.00001))</f>
        <v>1E-4</v>
      </c>
      <c r="P387" s="22">
        <f>IF(SUM(E$11:E387)=0,0.0001,IF(AND($F387&lt;&gt;"",$F386&lt;&gt;""),SUM(E$11:E387),0.00001))</f>
        <v>1E-4</v>
      </c>
      <c r="Q387" s="1">
        <f>IF(OR(Q386=1,C386="Schlusssaldo"),1,0)</f>
        <v>1</v>
      </c>
    </row>
    <row r="388" spans="1:17" x14ac:dyDescent="0.2">
      <c r="A388" s="19"/>
      <c r="B388" s="15"/>
      <c r="C388" s="19" t="str">
        <f>IF(Q388=1,"",IF(AND(F386="",F385&gt;-10000000,O385&lt;&gt;0.00001),"Schlusssaldo",IF(AND(OR(D387&lt;&gt;"",E387&lt;&gt;""),F387&lt;&gt;""),"Auf dieser Zeile den nächsten Eintrag machen, bitte","")))</f>
        <v/>
      </c>
      <c r="D388" s="20">
        <f>IF($C388="Schlusssaldo",SUM(D$11:D387),0)</f>
        <v>0</v>
      </c>
      <c r="E388" s="20">
        <f>IF($C388="Schlusssaldo",SUM(E$11:E387),0)</f>
        <v>0</v>
      </c>
      <c r="F388" s="21" t="str">
        <f t="shared" si="13"/>
        <v/>
      </c>
      <c r="G388" s="39"/>
      <c r="O388" s="22">
        <f>IF(SUM(D$11:D388)=0,0.0001,IF(AND($F388&lt;&gt;"",$F387&lt;&gt;""),SUM(D$11:D388),0.00001))</f>
        <v>1E-4</v>
      </c>
      <c r="P388" s="22">
        <f>IF(SUM(E$11:E388)=0,0.0001,IF(AND($F388&lt;&gt;"",$F387&lt;&gt;""),SUM(E$11:E388),0.00001))</f>
        <v>1E-4</v>
      </c>
      <c r="Q388" s="1">
        <f>IF(OR(Q387=1,C387="Schlusssaldo"),1,0)</f>
        <v>1</v>
      </c>
    </row>
    <row r="389" spans="1:17" x14ac:dyDescent="0.2">
      <c r="A389" s="19"/>
      <c r="B389" s="15"/>
      <c r="C389" s="19" t="str">
        <f>IF(Q389=1,"",IF(AND(F387="",F386&gt;-10000000,O386&lt;&gt;0.00001),"Schlusssaldo",IF(AND(OR(D388&lt;&gt;"",E388&lt;&gt;""),F388&lt;&gt;""),"Auf dieser Zeile den nächsten Eintrag machen, bitte","")))</f>
        <v/>
      </c>
      <c r="D389" s="20">
        <f>IF($C389="Schlusssaldo",SUM(D$11:D388),0)</f>
        <v>0</v>
      </c>
      <c r="E389" s="20">
        <f>IF($C389="Schlusssaldo",SUM(E$11:E388),0)</f>
        <v>0</v>
      </c>
      <c r="F389" s="21" t="str">
        <f t="shared" si="13"/>
        <v/>
      </c>
      <c r="G389" s="39"/>
      <c r="O389" s="22">
        <f>IF(SUM(D$11:D389)=0,0.0001,IF(AND($F389&lt;&gt;"",$F388&lt;&gt;""),SUM(D$11:D389),0.00001))</f>
        <v>1E-4</v>
      </c>
      <c r="P389" s="22">
        <f>IF(SUM(E$11:E389)=0,0.0001,IF(AND($F389&lt;&gt;"",$F388&lt;&gt;""),SUM(E$11:E389),0.00001))</f>
        <v>1E-4</v>
      </c>
      <c r="Q389" s="1">
        <f>IF(OR(Q388=1,C388="Schlusssaldo"),1,0)</f>
        <v>1</v>
      </c>
    </row>
    <row r="390" spans="1:17" x14ac:dyDescent="0.2">
      <c r="A390" s="19"/>
      <c r="B390" s="15"/>
      <c r="C390" s="19" t="str">
        <f>IF(Q390=1,"",IF(AND(F388="",F387&gt;-10000000,O387&lt;&gt;0.00001),"Schlusssaldo",IF(AND(OR(D389&lt;&gt;"",E389&lt;&gt;""),F389&lt;&gt;""),"Auf dieser Zeile den nächsten Eintrag machen, bitte","")))</f>
        <v/>
      </c>
      <c r="D390" s="20">
        <f>IF($C390="Schlusssaldo",SUM(D$11:D389),0)</f>
        <v>0</v>
      </c>
      <c r="E390" s="20">
        <f>IF($C390="Schlusssaldo",SUM(E$11:E389),0)</f>
        <v>0</v>
      </c>
      <c r="F390" s="21" t="str">
        <f t="shared" si="13"/>
        <v/>
      </c>
      <c r="G390" s="39"/>
      <c r="O390" s="22">
        <f>IF(SUM(D$11:D390)=0,0.0001,IF(AND($F390&lt;&gt;"",$F389&lt;&gt;""),SUM(D$11:D390),0.00001))</f>
        <v>1E-4</v>
      </c>
      <c r="P390" s="22">
        <f>IF(SUM(E$11:E390)=0,0.0001,IF(AND($F390&lt;&gt;"",$F389&lt;&gt;""),SUM(E$11:E390),0.00001))</f>
        <v>1E-4</v>
      </c>
      <c r="Q390" s="1">
        <f>IF(OR(Q389=1,C389="Schlusssaldo"),1,0)</f>
        <v>1</v>
      </c>
    </row>
    <row r="391" spans="1:17" x14ac:dyDescent="0.2">
      <c r="A391" s="19"/>
      <c r="B391" s="15"/>
      <c r="C391" s="19" t="str">
        <f>IF(Q391=1,"",IF(AND(F389="",F388&gt;-10000000,O388&lt;&gt;0.00001),"Schlusssaldo",IF(AND(OR(D390&lt;&gt;"",E390&lt;&gt;""),F390&lt;&gt;""),"Auf dieser Zeile den nächsten Eintrag machen, bitte","")))</f>
        <v/>
      </c>
      <c r="D391" s="20">
        <f>IF($C391="Schlusssaldo",SUM(D$11:D390),0)</f>
        <v>0</v>
      </c>
      <c r="E391" s="20">
        <f>IF($C391="Schlusssaldo",SUM(E$11:E390),0)</f>
        <v>0</v>
      </c>
      <c r="F391" s="21" t="str">
        <f t="shared" si="13"/>
        <v/>
      </c>
      <c r="G391" s="39"/>
      <c r="O391" s="22">
        <f>IF(SUM(D$11:D391)=0,0.0001,IF(AND($F391&lt;&gt;"",$F390&lt;&gt;""),SUM(D$11:D391),0.00001))</f>
        <v>1E-4</v>
      </c>
      <c r="P391" s="22">
        <f>IF(SUM(E$11:E391)=0,0.0001,IF(AND($F391&lt;&gt;"",$F390&lt;&gt;""),SUM(E$11:E391),0.00001))</f>
        <v>1E-4</v>
      </c>
      <c r="Q391" s="1">
        <f>IF(OR(Q390=1,C390="Schlusssaldo"),1,0)</f>
        <v>1</v>
      </c>
    </row>
    <row r="392" spans="1:17" x14ac:dyDescent="0.2">
      <c r="A392" s="19"/>
      <c r="B392" s="15"/>
      <c r="C392" s="19" t="str">
        <f>IF(Q392=1,"",IF(AND(F390="",F389&gt;-10000000,O389&lt;&gt;0.00001),"Schlusssaldo",IF(AND(OR(D391&lt;&gt;"",E391&lt;&gt;""),F391&lt;&gt;""),"Auf dieser Zeile den nächsten Eintrag machen, bitte","")))</f>
        <v/>
      </c>
      <c r="D392" s="20">
        <f>IF($C392="Schlusssaldo",SUM(D$11:D391),0)</f>
        <v>0</v>
      </c>
      <c r="E392" s="20">
        <f>IF($C392="Schlusssaldo",SUM(E$11:E391),0)</f>
        <v>0</v>
      </c>
      <c r="F392" s="21" t="str">
        <f t="shared" si="13"/>
        <v/>
      </c>
      <c r="G392" s="39"/>
      <c r="O392" s="22">
        <f>IF(SUM(D$11:D392)=0,0.0001,IF(AND($F392&lt;&gt;"",$F391&lt;&gt;""),SUM(D$11:D392),0.00001))</f>
        <v>1E-4</v>
      </c>
      <c r="P392" s="22">
        <f>IF(SUM(E$11:E392)=0,0.0001,IF(AND($F392&lt;&gt;"",$F391&lt;&gt;""),SUM(E$11:E392),0.00001))</f>
        <v>1E-4</v>
      </c>
      <c r="Q392" s="1">
        <f>IF(OR(Q391=1,C391="Schlusssaldo"),1,0)</f>
        <v>1</v>
      </c>
    </row>
    <row r="393" spans="1:17" x14ac:dyDescent="0.2">
      <c r="A393" s="19"/>
      <c r="B393" s="15"/>
      <c r="C393" s="19" t="str">
        <f>IF(Q393=1,"",IF(AND(F391="",F390&gt;-10000000,O390&lt;&gt;0.00001),"Schlusssaldo",IF(AND(OR(D392&lt;&gt;"",E392&lt;&gt;""),F392&lt;&gt;""),"Auf dieser Zeile den nächsten Eintrag machen, bitte","")))</f>
        <v/>
      </c>
      <c r="D393" s="20">
        <f>IF($C393="Schlusssaldo",SUM(D$11:D392),0)</f>
        <v>0</v>
      </c>
      <c r="E393" s="20">
        <f>IF($C393="Schlusssaldo",SUM(E$11:E392),0)</f>
        <v>0</v>
      </c>
      <c r="F393" s="21" t="str">
        <f t="shared" si="13"/>
        <v/>
      </c>
      <c r="G393" s="39"/>
      <c r="O393" s="22">
        <f>IF(SUM(D$11:D393)=0,0.0001,IF(AND($F393&lt;&gt;"",$F392&lt;&gt;""),SUM(D$11:D393),0.00001))</f>
        <v>1E-4</v>
      </c>
      <c r="P393" s="22">
        <f>IF(SUM(E$11:E393)=0,0.0001,IF(AND($F393&lt;&gt;"",$F392&lt;&gt;""),SUM(E$11:E393),0.00001))</f>
        <v>1E-4</v>
      </c>
      <c r="Q393" s="1">
        <f>IF(OR(Q392=1,C392="Schlusssaldo"),1,0)</f>
        <v>1</v>
      </c>
    </row>
    <row r="394" spans="1:17" x14ac:dyDescent="0.2">
      <c r="A394" s="19"/>
      <c r="B394" s="15"/>
      <c r="C394" s="19" t="str">
        <f>IF(Q394=1,"",IF(AND(F392="",F391&gt;-10000000,O391&lt;&gt;0.00001),"Schlusssaldo",IF(AND(OR(D393&lt;&gt;"",E393&lt;&gt;""),F393&lt;&gt;""),"Auf dieser Zeile den nächsten Eintrag machen, bitte","")))</f>
        <v/>
      </c>
      <c r="D394" s="20">
        <f>IF($C394="Schlusssaldo",SUM(D$11:D393),0)</f>
        <v>0</v>
      </c>
      <c r="E394" s="20">
        <f>IF($C394="Schlusssaldo",SUM(E$11:E393),0)</f>
        <v>0</v>
      </c>
      <c r="F394" s="21" t="str">
        <f t="shared" si="13"/>
        <v/>
      </c>
      <c r="G394" s="39"/>
      <c r="O394" s="22">
        <f>IF(SUM(D$11:D394)=0,0.0001,IF(AND($F394&lt;&gt;"",$F393&lt;&gt;""),SUM(D$11:D394),0.00001))</f>
        <v>1E-4</v>
      </c>
      <c r="P394" s="22">
        <f>IF(SUM(E$11:E394)=0,0.0001,IF(AND($F394&lt;&gt;"",$F393&lt;&gt;""),SUM(E$11:E394),0.00001))</f>
        <v>1E-4</v>
      </c>
      <c r="Q394" s="1">
        <f>IF(OR(Q393=1,C393="Schlusssaldo"),1,0)</f>
        <v>1</v>
      </c>
    </row>
    <row r="395" spans="1:17" x14ac:dyDescent="0.2">
      <c r="A395" s="19"/>
      <c r="B395" s="15"/>
      <c r="C395" s="19" t="str">
        <f>IF(Q395=1,"",IF(AND(F393="",F392&gt;-10000000,O392&lt;&gt;0.00001),"Schlusssaldo",IF(AND(OR(D394&lt;&gt;"",E394&lt;&gt;""),F394&lt;&gt;""),"Auf dieser Zeile den nächsten Eintrag machen, bitte","")))</f>
        <v/>
      </c>
      <c r="D395" s="20">
        <f>IF($C395="Schlusssaldo",SUM(D$11:D394),0)</f>
        <v>0</v>
      </c>
      <c r="E395" s="20">
        <f>IF($C395="Schlusssaldo",SUM(E$11:E394),0)</f>
        <v>0</v>
      </c>
      <c r="F395" s="21" t="str">
        <f t="shared" si="13"/>
        <v/>
      </c>
      <c r="G395" s="39"/>
      <c r="O395" s="22">
        <f>IF(SUM(D$11:D395)=0,0.0001,IF(AND($F395&lt;&gt;"",$F394&lt;&gt;""),SUM(D$11:D395),0.00001))</f>
        <v>1E-4</v>
      </c>
      <c r="P395" s="22">
        <f>IF(SUM(E$11:E395)=0,0.0001,IF(AND($F395&lt;&gt;"",$F394&lt;&gt;""),SUM(E$11:E395),0.00001))</f>
        <v>1E-4</v>
      </c>
      <c r="Q395" s="1">
        <f>IF(OR(Q394=1,C394="Schlusssaldo"),1,0)</f>
        <v>1</v>
      </c>
    </row>
    <row r="396" spans="1:17" x14ac:dyDescent="0.2">
      <c r="A396" s="19"/>
      <c r="B396" s="15"/>
      <c r="C396" s="19" t="str">
        <f>IF(Q396=1,"",IF(AND(F394="",F393&gt;-10000000,O393&lt;&gt;0.00001),"Schlusssaldo",IF(AND(OR(D395&lt;&gt;"",E395&lt;&gt;""),F395&lt;&gt;""),"Auf dieser Zeile den nächsten Eintrag machen, bitte","")))</f>
        <v/>
      </c>
      <c r="D396" s="20">
        <f>IF($C396="Schlusssaldo",SUM(D$11:D395),0)</f>
        <v>0</v>
      </c>
      <c r="E396" s="20">
        <f>IF($C396="Schlusssaldo",SUM(E$11:E395),0)</f>
        <v>0</v>
      </c>
      <c r="F396" s="21" t="str">
        <f t="shared" ref="F396:F459" si="14">IF(C396="Schlusssaldo",F393,IF(OR(F395="Schlusssaldo",F395=""),"",IF(F395=F395+D396-E396,"",F395+D396-E396)))</f>
        <v/>
      </c>
      <c r="G396" s="39"/>
      <c r="O396" s="22">
        <f>IF(SUM(D$11:D396)=0,0.0001,IF(AND($F396&lt;&gt;"",$F395&lt;&gt;""),SUM(D$11:D396),0.00001))</f>
        <v>1E-4</v>
      </c>
      <c r="P396" s="22">
        <f>IF(SUM(E$11:E396)=0,0.0001,IF(AND($F396&lt;&gt;"",$F395&lt;&gt;""),SUM(E$11:E396),0.00001))</f>
        <v>1E-4</v>
      </c>
      <c r="Q396" s="1">
        <f>IF(OR(Q395=1,C395="Schlusssaldo"),1,0)</f>
        <v>1</v>
      </c>
    </row>
    <row r="397" spans="1:17" x14ac:dyDescent="0.2">
      <c r="A397" s="19"/>
      <c r="B397" s="15"/>
      <c r="C397" s="19" t="str">
        <f>IF(Q397=1,"",IF(AND(F395="",F394&gt;-10000000,O394&lt;&gt;0.00001),"Schlusssaldo",IF(AND(OR(D396&lt;&gt;"",E396&lt;&gt;""),F396&lt;&gt;""),"Auf dieser Zeile den nächsten Eintrag machen, bitte","")))</f>
        <v/>
      </c>
      <c r="D397" s="20">
        <f>IF($C397="Schlusssaldo",SUM(D$11:D396),0)</f>
        <v>0</v>
      </c>
      <c r="E397" s="20">
        <f>IF($C397="Schlusssaldo",SUM(E$11:E396),0)</f>
        <v>0</v>
      </c>
      <c r="F397" s="21" t="str">
        <f t="shared" si="14"/>
        <v/>
      </c>
      <c r="G397" s="39"/>
      <c r="O397" s="22">
        <f>IF(SUM(D$11:D397)=0,0.0001,IF(AND($F397&lt;&gt;"",$F396&lt;&gt;""),SUM(D$11:D397),0.00001))</f>
        <v>1E-4</v>
      </c>
      <c r="P397" s="22">
        <f>IF(SUM(E$11:E397)=0,0.0001,IF(AND($F397&lt;&gt;"",$F396&lt;&gt;""),SUM(E$11:E397),0.00001))</f>
        <v>1E-4</v>
      </c>
      <c r="Q397" s="1">
        <f>IF(OR(Q396=1,C396="Schlusssaldo"),1,0)</f>
        <v>1</v>
      </c>
    </row>
    <row r="398" spans="1:17" x14ac:dyDescent="0.2">
      <c r="A398" s="19"/>
      <c r="B398" s="15"/>
      <c r="C398" s="19" t="str">
        <f>IF(Q398=1,"",IF(AND(F396="",F395&gt;-10000000,O395&lt;&gt;0.00001),"Schlusssaldo",IF(AND(OR(D397&lt;&gt;"",E397&lt;&gt;""),F397&lt;&gt;""),"Auf dieser Zeile den nächsten Eintrag machen, bitte","")))</f>
        <v/>
      </c>
      <c r="D398" s="20">
        <f>IF($C398="Schlusssaldo",SUM(D$11:D397),0)</f>
        <v>0</v>
      </c>
      <c r="E398" s="20">
        <f>IF($C398="Schlusssaldo",SUM(E$11:E397),0)</f>
        <v>0</v>
      </c>
      <c r="F398" s="21" t="str">
        <f t="shared" si="14"/>
        <v/>
      </c>
      <c r="G398" s="39"/>
      <c r="O398" s="22">
        <f>IF(SUM(D$11:D398)=0,0.0001,IF(AND($F398&lt;&gt;"",$F397&lt;&gt;""),SUM(D$11:D398),0.00001))</f>
        <v>1E-4</v>
      </c>
      <c r="P398" s="22">
        <f>IF(SUM(E$11:E398)=0,0.0001,IF(AND($F398&lt;&gt;"",$F397&lt;&gt;""),SUM(E$11:E398),0.00001))</f>
        <v>1E-4</v>
      </c>
      <c r="Q398" s="1">
        <f>IF(OR(Q397=1,C397="Schlusssaldo"),1,0)</f>
        <v>1</v>
      </c>
    </row>
    <row r="399" spans="1:17" x14ac:dyDescent="0.2">
      <c r="A399" s="19"/>
      <c r="B399" s="15"/>
      <c r="C399" s="19" t="str">
        <f>IF(Q399=1,"",IF(AND(F397="",F396&gt;-10000000,O396&lt;&gt;0.00001),"Schlusssaldo",IF(AND(OR(D398&lt;&gt;"",E398&lt;&gt;""),F398&lt;&gt;""),"Auf dieser Zeile den nächsten Eintrag machen, bitte","")))</f>
        <v/>
      </c>
      <c r="D399" s="20">
        <f>IF($C399="Schlusssaldo",SUM(D$11:D398),0)</f>
        <v>0</v>
      </c>
      <c r="E399" s="20">
        <f>IF($C399="Schlusssaldo",SUM(E$11:E398),0)</f>
        <v>0</v>
      </c>
      <c r="F399" s="21" t="str">
        <f t="shared" si="14"/>
        <v/>
      </c>
      <c r="G399" s="39"/>
      <c r="O399" s="22">
        <f>IF(SUM(D$11:D399)=0,0.0001,IF(AND($F399&lt;&gt;"",$F398&lt;&gt;""),SUM(D$11:D399),0.00001))</f>
        <v>1E-4</v>
      </c>
      <c r="P399" s="22">
        <f>IF(SUM(E$11:E399)=0,0.0001,IF(AND($F399&lt;&gt;"",$F398&lt;&gt;""),SUM(E$11:E399),0.00001))</f>
        <v>1E-4</v>
      </c>
      <c r="Q399" s="1">
        <f>IF(OR(Q398=1,C398="Schlusssaldo"),1,0)</f>
        <v>1</v>
      </c>
    </row>
    <row r="400" spans="1:17" x14ac:dyDescent="0.2">
      <c r="A400" s="19"/>
      <c r="B400" s="15"/>
      <c r="C400" s="19" t="str">
        <f>IF(Q400=1,"",IF(AND(F398="",F397&gt;-10000000,O397&lt;&gt;0.00001),"Schlusssaldo",IF(AND(OR(D399&lt;&gt;"",E399&lt;&gt;""),F399&lt;&gt;""),"Auf dieser Zeile den nächsten Eintrag machen, bitte","")))</f>
        <v/>
      </c>
      <c r="D400" s="20">
        <f>IF($C400="Schlusssaldo",SUM(D$11:D399),0)</f>
        <v>0</v>
      </c>
      <c r="E400" s="20">
        <f>IF($C400="Schlusssaldo",SUM(E$11:E399),0)</f>
        <v>0</v>
      </c>
      <c r="F400" s="21" t="str">
        <f t="shared" si="14"/>
        <v/>
      </c>
      <c r="G400" s="39"/>
      <c r="O400" s="22">
        <f>IF(SUM(D$11:D400)=0,0.0001,IF(AND($F400&lt;&gt;"",$F399&lt;&gt;""),SUM(D$11:D400),0.00001))</f>
        <v>1E-4</v>
      </c>
      <c r="P400" s="22">
        <f>IF(SUM(E$11:E400)=0,0.0001,IF(AND($F400&lt;&gt;"",$F399&lt;&gt;""),SUM(E$11:E400),0.00001))</f>
        <v>1E-4</v>
      </c>
      <c r="Q400" s="1">
        <f>IF(OR(Q399=1,C399="Schlusssaldo"),1,0)</f>
        <v>1</v>
      </c>
    </row>
    <row r="401" spans="1:17" x14ac:dyDescent="0.2">
      <c r="A401" s="19"/>
      <c r="B401" s="15"/>
      <c r="C401" s="19" t="str">
        <f>IF(Q401=1,"",IF(AND(F399="",F398&gt;-10000000,O398&lt;&gt;0.00001),"Schlusssaldo",IF(AND(OR(D400&lt;&gt;"",E400&lt;&gt;""),F400&lt;&gt;""),"Auf dieser Zeile den nächsten Eintrag machen, bitte","")))</f>
        <v/>
      </c>
      <c r="D401" s="20">
        <f>IF($C401="Schlusssaldo",SUM(D$11:D400),0)</f>
        <v>0</v>
      </c>
      <c r="E401" s="20">
        <f>IF($C401="Schlusssaldo",SUM(E$11:E400),0)</f>
        <v>0</v>
      </c>
      <c r="F401" s="21" t="str">
        <f t="shared" si="14"/>
        <v/>
      </c>
      <c r="G401" s="39"/>
      <c r="O401" s="22">
        <f>IF(SUM(D$11:D401)=0,0.0001,IF(AND($F401&lt;&gt;"",$F400&lt;&gt;""),SUM(D$11:D401),0.00001))</f>
        <v>1E-4</v>
      </c>
      <c r="P401" s="22">
        <f>IF(SUM(E$11:E401)=0,0.0001,IF(AND($F401&lt;&gt;"",$F400&lt;&gt;""),SUM(E$11:E401),0.00001))</f>
        <v>1E-4</v>
      </c>
      <c r="Q401" s="1">
        <f>IF(OR(Q400=1,C400="Schlusssaldo"),1,0)</f>
        <v>1</v>
      </c>
    </row>
    <row r="402" spans="1:17" x14ac:dyDescent="0.2">
      <c r="A402" s="19"/>
      <c r="B402" s="15"/>
      <c r="C402" s="19" t="str">
        <f>IF(Q402=1,"",IF(AND(F400="",F399&gt;-10000000,O399&lt;&gt;0.00001),"Schlusssaldo",IF(AND(OR(D401&lt;&gt;"",E401&lt;&gt;""),F401&lt;&gt;""),"Auf dieser Zeile den nächsten Eintrag machen, bitte","")))</f>
        <v/>
      </c>
      <c r="D402" s="20">
        <f>IF($C402="Schlusssaldo",SUM(D$11:D401),0)</f>
        <v>0</v>
      </c>
      <c r="E402" s="20">
        <f>IF($C402="Schlusssaldo",SUM(E$11:E401),0)</f>
        <v>0</v>
      </c>
      <c r="F402" s="21" t="str">
        <f t="shared" si="14"/>
        <v/>
      </c>
      <c r="G402" s="39"/>
      <c r="O402" s="22">
        <f>IF(SUM(D$11:D402)=0,0.0001,IF(AND($F402&lt;&gt;"",$F401&lt;&gt;""),SUM(D$11:D402),0.00001))</f>
        <v>1E-4</v>
      </c>
      <c r="P402" s="22">
        <f>IF(SUM(E$11:E402)=0,0.0001,IF(AND($F402&lt;&gt;"",$F401&lt;&gt;""),SUM(E$11:E402),0.00001))</f>
        <v>1E-4</v>
      </c>
      <c r="Q402" s="1">
        <f>IF(OR(Q401=1,C401="Schlusssaldo"),1,0)</f>
        <v>1</v>
      </c>
    </row>
    <row r="403" spans="1:17" x14ac:dyDescent="0.2">
      <c r="A403" s="19"/>
      <c r="B403" s="15"/>
      <c r="C403" s="19" t="str">
        <f>IF(Q403=1,"",IF(AND(F401="",F400&gt;-10000000,O400&lt;&gt;0.00001),"Schlusssaldo",IF(AND(OR(D402&lt;&gt;"",E402&lt;&gt;""),F402&lt;&gt;""),"Auf dieser Zeile den nächsten Eintrag machen, bitte","")))</f>
        <v/>
      </c>
      <c r="D403" s="20">
        <f>IF($C403="Schlusssaldo",SUM(D$11:D402),0)</f>
        <v>0</v>
      </c>
      <c r="E403" s="20">
        <f>IF($C403="Schlusssaldo",SUM(E$11:E402),0)</f>
        <v>0</v>
      </c>
      <c r="F403" s="21" t="str">
        <f t="shared" si="14"/>
        <v/>
      </c>
      <c r="G403" s="39"/>
      <c r="O403" s="22">
        <f>IF(SUM(D$11:D403)=0,0.0001,IF(AND($F403&lt;&gt;"",$F402&lt;&gt;""),SUM(D$11:D403),0.00001))</f>
        <v>1E-4</v>
      </c>
      <c r="P403" s="22">
        <f>IF(SUM(E$11:E403)=0,0.0001,IF(AND($F403&lt;&gt;"",$F402&lt;&gt;""),SUM(E$11:E403),0.00001))</f>
        <v>1E-4</v>
      </c>
      <c r="Q403" s="1">
        <f>IF(OR(Q402=1,C402="Schlusssaldo"),1,0)</f>
        <v>1</v>
      </c>
    </row>
    <row r="404" spans="1:17" x14ac:dyDescent="0.2">
      <c r="A404" s="19"/>
      <c r="B404" s="15"/>
      <c r="C404" s="19" t="str">
        <f>IF(Q404=1,"",IF(AND(F402="",F401&gt;-10000000,O401&lt;&gt;0.00001),"Schlusssaldo",IF(AND(OR(D403&lt;&gt;"",E403&lt;&gt;""),F403&lt;&gt;""),"Auf dieser Zeile den nächsten Eintrag machen, bitte","")))</f>
        <v/>
      </c>
      <c r="D404" s="20">
        <f>IF($C404="Schlusssaldo",SUM(D$11:D403),0)</f>
        <v>0</v>
      </c>
      <c r="E404" s="20">
        <f>IF($C404="Schlusssaldo",SUM(E$11:E403),0)</f>
        <v>0</v>
      </c>
      <c r="F404" s="21" t="str">
        <f t="shared" si="14"/>
        <v/>
      </c>
      <c r="G404" s="39"/>
      <c r="O404" s="22">
        <f>IF(SUM(D$11:D404)=0,0.0001,IF(AND($F404&lt;&gt;"",$F403&lt;&gt;""),SUM(D$11:D404),0.00001))</f>
        <v>1E-4</v>
      </c>
      <c r="P404" s="22">
        <f>IF(SUM(E$11:E404)=0,0.0001,IF(AND($F404&lt;&gt;"",$F403&lt;&gt;""),SUM(E$11:E404),0.00001))</f>
        <v>1E-4</v>
      </c>
      <c r="Q404" s="1">
        <f>IF(OR(Q403=1,C403="Schlusssaldo"),1,0)</f>
        <v>1</v>
      </c>
    </row>
    <row r="405" spans="1:17" x14ac:dyDescent="0.2">
      <c r="A405" s="19"/>
      <c r="B405" s="15"/>
      <c r="C405" s="19" t="str">
        <f>IF(Q405=1,"",IF(AND(F403="",F402&gt;-10000000,O402&lt;&gt;0.00001),"Schlusssaldo",IF(AND(OR(D404&lt;&gt;"",E404&lt;&gt;""),F404&lt;&gt;""),"Auf dieser Zeile den nächsten Eintrag machen, bitte","")))</f>
        <v/>
      </c>
      <c r="D405" s="20">
        <f>IF($C405="Schlusssaldo",SUM(D$11:D404),0)</f>
        <v>0</v>
      </c>
      <c r="E405" s="20">
        <f>IF($C405="Schlusssaldo",SUM(E$11:E404),0)</f>
        <v>0</v>
      </c>
      <c r="F405" s="21" t="str">
        <f t="shared" si="14"/>
        <v/>
      </c>
      <c r="G405" s="39"/>
      <c r="O405" s="22">
        <f>IF(SUM(D$11:D405)=0,0.0001,IF(AND($F405&lt;&gt;"",$F404&lt;&gt;""),SUM(D$11:D405),0.00001))</f>
        <v>1E-4</v>
      </c>
      <c r="P405" s="22">
        <f>IF(SUM(E$11:E405)=0,0.0001,IF(AND($F405&lt;&gt;"",$F404&lt;&gt;""),SUM(E$11:E405),0.00001))</f>
        <v>1E-4</v>
      </c>
      <c r="Q405" s="1">
        <f>IF(OR(Q404=1,C404="Schlusssaldo"),1,0)</f>
        <v>1</v>
      </c>
    </row>
    <row r="406" spans="1:17" x14ac:dyDescent="0.2">
      <c r="A406" s="19"/>
      <c r="B406" s="15"/>
      <c r="C406" s="19" t="str">
        <f>IF(Q406=1,"",IF(AND(F404="",F403&gt;-10000000,O403&lt;&gt;0.00001),"Schlusssaldo",IF(AND(OR(D405&lt;&gt;"",E405&lt;&gt;""),F405&lt;&gt;""),"Auf dieser Zeile den nächsten Eintrag machen, bitte","")))</f>
        <v/>
      </c>
      <c r="D406" s="20">
        <f>IF($C406="Schlusssaldo",SUM(D$11:D405),0)</f>
        <v>0</v>
      </c>
      <c r="E406" s="20">
        <f>IF($C406="Schlusssaldo",SUM(E$11:E405),0)</f>
        <v>0</v>
      </c>
      <c r="F406" s="21" t="str">
        <f t="shared" si="14"/>
        <v/>
      </c>
      <c r="G406" s="39"/>
      <c r="O406" s="22">
        <f>IF(SUM(D$11:D406)=0,0.0001,IF(AND($F406&lt;&gt;"",$F405&lt;&gt;""),SUM(D$11:D406),0.00001))</f>
        <v>1E-4</v>
      </c>
      <c r="P406" s="22">
        <f>IF(SUM(E$11:E406)=0,0.0001,IF(AND($F406&lt;&gt;"",$F405&lt;&gt;""),SUM(E$11:E406),0.00001))</f>
        <v>1E-4</v>
      </c>
      <c r="Q406" s="1">
        <f>IF(OR(Q405=1,C405="Schlusssaldo"),1,0)</f>
        <v>1</v>
      </c>
    </row>
    <row r="407" spans="1:17" x14ac:dyDescent="0.2">
      <c r="A407" s="19"/>
      <c r="B407" s="15"/>
      <c r="C407" s="19" t="str">
        <f>IF(Q407=1,"",IF(AND(F405="",F404&gt;-10000000,O404&lt;&gt;0.00001),"Schlusssaldo",IF(AND(OR(D406&lt;&gt;"",E406&lt;&gt;""),F406&lt;&gt;""),"Auf dieser Zeile den nächsten Eintrag machen, bitte","")))</f>
        <v/>
      </c>
      <c r="D407" s="20">
        <f>IF($C407="Schlusssaldo",SUM(D$11:D406),0)</f>
        <v>0</v>
      </c>
      <c r="E407" s="20">
        <f>IF($C407="Schlusssaldo",SUM(E$11:E406),0)</f>
        <v>0</v>
      </c>
      <c r="F407" s="21" t="str">
        <f t="shared" si="14"/>
        <v/>
      </c>
      <c r="G407" s="39"/>
      <c r="O407" s="22">
        <f>IF(SUM(D$11:D407)=0,0.0001,IF(AND($F407&lt;&gt;"",$F406&lt;&gt;""),SUM(D$11:D407),0.00001))</f>
        <v>1E-4</v>
      </c>
      <c r="P407" s="22">
        <f>IF(SUM(E$11:E407)=0,0.0001,IF(AND($F407&lt;&gt;"",$F406&lt;&gt;""),SUM(E$11:E407),0.00001))</f>
        <v>1E-4</v>
      </c>
      <c r="Q407" s="1">
        <f>IF(OR(Q406=1,C406="Schlusssaldo"),1,0)</f>
        <v>1</v>
      </c>
    </row>
    <row r="408" spans="1:17" x14ac:dyDescent="0.2">
      <c r="A408" s="19"/>
      <c r="B408" s="15"/>
      <c r="C408" s="19" t="str">
        <f>IF(Q408=1,"",IF(AND(F406="",F405&gt;-10000000,O405&lt;&gt;0.00001),"Schlusssaldo",IF(AND(OR(D407&lt;&gt;"",E407&lt;&gt;""),F407&lt;&gt;""),"Auf dieser Zeile den nächsten Eintrag machen, bitte","")))</f>
        <v/>
      </c>
      <c r="D408" s="20">
        <f>IF($C408="Schlusssaldo",SUM(D$11:D407),0)</f>
        <v>0</v>
      </c>
      <c r="E408" s="20">
        <f>IF($C408="Schlusssaldo",SUM(E$11:E407),0)</f>
        <v>0</v>
      </c>
      <c r="F408" s="21" t="str">
        <f t="shared" si="14"/>
        <v/>
      </c>
      <c r="G408" s="39"/>
      <c r="O408" s="22">
        <f>IF(SUM(D$11:D408)=0,0.0001,IF(AND($F408&lt;&gt;"",$F407&lt;&gt;""),SUM(D$11:D408),0.00001))</f>
        <v>1E-4</v>
      </c>
      <c r="P408" s="22">
        <f>IF(SUM(E$11:E408)=0,0.0001,IF(AND($F408&lt;&gt;"",$F407&lt;&gt;""),SUM(E$11:E408),0.00001))</f>
        <v>1E-4</v>
      </c>
      <c r="Q408" s="1">
        <f>IF(OR(Q407=1,C407="Schlusssaldo"),1,0)</f>
        <v>1</v>
      </c>
    </row>
    <row r="409" spans="1:17" x14ac:dyDescent="0.2">
      <c r="A409" s="19"/>
      <c r="B409" s="15"/>
      <c r="C409" s="19" t="str">
        <f>IF(Q409=1,"",IF(AND(F407="",F406&gt;-10000000,O406&lt;&gt;0.00001),"Schlusssaldo",IF(AND(OR(D408&lt;&gt;"",E408&lt;&gt;""),F408&lt;&gt;""),"Auf dieser Zeile den nächsten Eintrag machen, bitte","")))</f>
        <v/>
      </c>
      <c r="D409" s="20">
        <f>IF($C409="Schlusssaldo",SUM(D$11:D408),0)</f>
        <v>0</v>
      </c>
      <c r="E409" s="20">
        <f>IF($C409="Schlusssaldo",SUM(E$11:E408),0)</f>
        <v>0</v>
      </c>
      <c r="F409" s="21" t="str">
        <f t="shared" si="14"/>
        <v/>
      </c>
      <c r="G409" s="39"/>
      <c r="O409" s="22">
        <f>IF(SUM(D$11:D409)=0,0.0001,IF(AND($F409&lt;&gt;"",$F408&lt;&gt;""),SUM(D$11:D409),0.00001))</f>
        <v>1E-4</v>
      </c>
      <c r="P409" s="22">
        <f>IF(SUM(E$11:E409)=0,0.0001,IF(AND($F409&lt;&gt;"",$F408&lt;&gt;""),SUM(E$11:E409),0.00001))</f>
        <v>1E-4</v>
      </c>
      <c r="Q409" s="1">
        <f>IF(OR(Q408=1,C408="Schlusssaldo"),1,0)</f>
        <v>1</v>
      </c>
    </row>
    <row r="410" spans="1:17" x14ac:dyDescent="0.2">
      <c r="A410" s="19"/>
      <c r="B410" s="15"/>
      <c r="C410" s="19" t="str">
        <f>IF(Q410=1,"",IF(AND(F408="",F407&gt;-10000000,O407&lt;&gt;0.00001),"Schlusssaldo",IF(AND(OR(D409&lt;&gt;"",E409&lt;&gt;""),F409&lt;&gt;""),"Auf dieser Zeile den nächsten Eintrag machen, bitte","")))</f>
        <v/>
      </c>
      <c r="D410" s="20">
        <f>IF($C410="Schlusssaldo",SUM(D$11:D409),0)</f>
        <v>0</v>
      </c>
      <c r="E410" s="20">
        <f>IF($C410="Schlusssaldo",SUM(E$11:E409),0)</f>
        <v>0</v>
      </c>
      <c r="F410" s="21" t="str">
        <f t="shared" si="14"/>
        <v/>
      </c>
      <c r="G410" s="39"/>
      <c r="O410" s="22">
        <f>IF(SUM(D$11:D410)=0,0.0001,IF(AND($F410&lt;&gt;"",$F409&lt;&gt;""),SUM(D$11:D410),0.00001))</f>
        <v>1E-4</v>
      </c>
      <c r="P410" s="22">
        <f>IF(SUM(E$11:E410)=0,0.0001,IF(AND($F410&lt;&gt;"",$F409&lt;&gt;""),SUM(E$11:E410),0.00001))</f>
        <v>1E-4</v>
      </c>
      <c r="Q410" s="1">
        <f>IF(OR(Q409=1,C409="Schlusssaldo"),1,0)</f>
        <v>1</v>
      </c>
    </row>
    <row r="411" spans="1:17" x14ac:dyDescent="0.2">
      <c r="A411" s="19"/>
      <c r="B411" s="15"/>
      <c r="C411" s="19" t="str">
        <f>IF(Q411=1,"",IF(AND(F409="",F408&gt;-10000000,O408&lt;&gt;0.00001),"Schlusssaldo",IF(AND(OR(D410&lt;&gt;"",E410&lt;&gt;""),F410&lt;&gt;""),"Auf dieser Zeile den nächsten Eintrag machen, bitte","")))</f>
        <v/>
      </c>
      <c r="D411" s="20">
        <f>IF($C411="Schlusssaldo",SUM(D$11:D410),0)</f>
        <v>0</v>
      </c>
      <c r="E411" s="20">
        <f>IF($C411="Schlusssaldo",SUM(E$11:E410),0)</f>
        <v>0</v>
      </c>
      <c r="F411" s="21" t="str">
        <f t="shared" si="14"/>
        <v/>
      </c>
      <c r="G411" s="39"/>
      <c r="O411" s="22">
        <f>IF(SUM(D$11:D411)=0,0.0001,IF(AND($F411&lt;&gt;"",$F410&lt;&gt;""),SUM(D$11:D411),0.00001))</f>
        <v>1E-4</v>
      </c>
      <c r="P411" s="22">
        <f>IF(SUM(E$11:E411)=0,0.0001,IF(AND($F411&lt;&gt;"",$F410&lt;&gt;""),SUM(E$11:E411),0.00001))</f>
        <v>1E-4</v>
      </c>
      <c r="Q411" s="1">
        <f>IF(OR(Q410=1,C410="Schlusssaldo"),1,0)</f>
        <v>1</v>
      </c>
    </row>
    <row r="412" spans="1:17" x14ac:dyDescent="0.2">
      <c r="A412" s="19"/>
      <c r="B412" s="15"/>
      <c r="C412" s="19" t="str">
        <f>IF(Q412=1,"",IF(AND(F410="",F409&gt;-10000000,O409&lt;&gt;0.00001),"Schlusssaldo",IF(AND(OR(D411&lt;&gt;"",E411&lt;&gt;""),F411&lt;&gt;""),"Auf dieser Zeile den nächsten Eintrag machen, bitte","")))</f>
        <v/>
      </c>
      <c r="D412" s="20">
        <f>IF($C412="Schlusssaldo",SUM(D$11:D411),0)</f>
        <v>0</v>
      </c>
      <c r="E412" s="20">
        <f>IF($C412="Schlusssaldo",SUM(E$11:E411),0)</f>
        <v>0</v>
      </c>
      <c r="F412" s="21" t="str">
        <f t="shared" si="14"/>
        <v/>
      </c>
      <c r="G412" s="39"/>
      <c r="O412" s="22">
        <f>IF(SUM(D$11:D412)=0,0.0001,IF(AND($F412&lt;&gt;"",$F411&lt;&gt;""),SUM(D$11:D412),0.00001))</f>
        <v>1E-4</v>
      </c>
      <c r="P412" s="22">
        <f>IF(SUM(E$11:E412)=0,0.0001,IF(AND($F412&lt;&gt;"",$F411&lt;&gt;""),SUM(E$11:E412),0.00001))</f>
        <v>1E-4</v>
      </c>
      <c r="Q412" s="1">
        <f>IF(OR(Q411=1,C411="Schlusssaldo"),1,0)</f>
        <v>1</v>
      </c>
    </row>
    <row r="413" spans="1:17" x14ac:dyDescent="0.2">
      <c r="A413" s="19"/>
      <c r="B413" s="15"/>
      <c r="C413" s="19" t="str">
        <f>IF(Q413=1,"",IF(AND(F411="",F410&gt;-10000000,O410&lt;&gt;0.00001),"Schlusssaldo",IF(AND(OR(D412&lt;&gt;"",E412&lt;&gt;""),F412&lt;&gt;""),"Auf dieser Zeile den nächsten Eintrag machen, bitte","")))</f>
        <v/>
      </c>
      <c r="D413" s="20">
        <f>IF($C413="Schlusssaldo",SUM(D$11:D412),0)</f>
        <v>0</v>
      </c>
      <c r="E413" s="20">
        <f>IF($C413="Schlusssaldo",SUM(E$11:E412),0)</f>
        <v>0</v>
      </c>
      <c r="F413" s="21" t="str">
        <f t="shared" si="14"/>
        <v/>
      </c>
      <c r="G413" s="39"/>
      <c r="O413" s="22">
        <f>IF(SUM(D$11:D413)=0,0.0001,IF(AND($F413&lt;&gt;"",$F412&lt;&gt;""),SUM(D$11:D413),0.00001))</f>
        <v>1E-4</v>
      </c>
      <c r="P413" s="22">
        <f>IF(SUM(E$11:E413)=0,0.0001,IF(AND($F413&lt;&gt;"",$F412&lt;&gt;""),SUM(E$11:E413),0.00001))</f>
        <v>1E-4</v>
      </c>
      <c r="Q413" s="1">
        <f>IF(OR(Q412=1,C412="Schlusssaldo"),1,0)</f>
        <v>1</v>
      </c>
    </row>
    <row r="414" spans="1:17" x14ac:dyDescent="0.2">
      <c r="A414" s="19"/>
      <c r="B414" s="15"/>
      <c r="C414" s="19" t="str">
        <f>IF(Q414=1,"",IF(AND(F412="",F411&gt;-10000000,O411&lt;&gt;0.00001),"Schlusssaldo",IF(AND(OR(D413&lt;&gt;"",E413&lt;&gt;""),F413&lt;&gt;""),"Auf dieser Zeile den nächsten Eintrag machen, bitte","")))</f>
        <v/>
      </c>
      <c r="D414" s="20">
        <f>IF($C414="Schlusssaldo",SUM(D$11:D413),0)</f>
        <v>0</v>
      </c>
      <c r="E414" s="20">
        <f>IF($C414="Schlusssaldo",SUM(E$11:E413),0)</f>
        <v>0</v>
      </c>
      <c r="F414" s="21" t="str">
        <f t="shared" si="14"/>
        <v/>
      </c>
      <c r="G414" s="39"/>
      <c r="O414" s="22">
        <f>IF(SUM(D$11:D414)=0,0.0001,IF(AND($F414&lt;&gt;"",$F413&lt;&gt;""),SUM(D$11:D414),0.00001))</f>
        <v>1E-4</v>
      </c>
      <c r="P414" s="22">
        <f>IF(SUM(E$11:E414)=0,0.0001,IF(AND($F414&lt;&gt;"",$F413&lt;&gt;""),SUM(E$11:E414),0.00001))</f>
        <v>1E-4</v>
      </c>
      <c r="Q414" s="1">
        <f>IF(OR(Q413=1,C413="Schlusssaldo"),1,0)</f>
        <v>1</v>
      </c>
    </row>
    <row r="415" spans="1:17" x14ac:dyDescent="0.2">
      <c r="A415" s="19"/>
      <c r="B415" s="15"/>
      <c r="C415" s="19" t="str">
        <f>IF(Q415=1,"",IF(AND(F413="",F412&gt;-10000000,O412&lt;&gt;0.00001),"Schlusssaldo",IF(AND(OR(D414&lt;&gt;"",E414&lt;&gt;""),F414&lt;&gt;""),"Auf dieser Zeile den nächsten Eintrag machen, bitte","")))</f>
        <v/>
      </c>
      <c r="D415" s="20">
        <f>IF($C415="Schlusssaldo",SUM(D$11:D414),0)</f>
        <v>0</v>
      </c>
      <c r="E415" s="20">
        <f>IF($C415="Schlusssaldo",SUM(E$11:E414),0)</f>
        <v>0</v>
      </c>
      <c r="F415" s="21" t="str">
        <f t="shared" si="14"/>
        <v/>
      </c>
      <c r="G415" s="39"/>
      <c r="O415" s="22">
        <f>IF(SUM(D$11:D415)=0,0.0001,IF(AND($F415&lt;&gt;"",$F414&lt;&gt;""),SUM(D$11:D415),0.00001))</f>
        <v>1E-4</v>
      </c>
      <c r="P415" s="22">
        <f>IF(SUM(E$11:E415)=0,0.0001,IF(AND($F415&lt;&gt;"",$F414&lt;&gt;""),SUM(E$11:E415),0.00001))</f>
        <v>1E-4</v>
      </c>
      <c r="Q415" s="1">
        <f>IF(OR(Q414=1,C414="Schlusssaldo"),1,0)</f>
        <v>1</v>
      </c>
    </row>
    <row r="416" spans="1:17" x14ac:dyDescent="0.2">
      <c r="A416" s="19"/>
      <c r="B416" s="15"/>
      <c r="C416" s="19" t="str">
        <f>IF(Q416=1,"",IF(AND(F414="",F413&gt;-10000000,O413&lt;&gt;0.00001),"Schlusssaldo",IF(AND(OR(D415&lt;&gt;"",E415&lt;&gt;""),F415&lt;&gt;""),"Auf dieser Zeile den nächsten Eintrag machen, bitte","")))</f>
        <v/>
      </c>
      <c r="D416" s="20">
        <f>IF($C416="Schlusssaldo",SUM(D$11:D415),0)</f>
        <v>0</v>
      </c>
      <c r="E416" s="20">
        <f>IF($C416="Schlusssaldo",SUM(E$11:E415),0)</f>
        <v>0</v>
      </c>
      <c r="F416" s="21" t="str">
        <f t="shared" si="14"/>
        <v/>
      </c>
      <c r="G416" s="39"/>
      <c r="O416" s="22">
        <f>IF(SUM(D$11:D416)=0,0.0001,IF(AND($F416&lt;&gt;"",$F415&lt;&gt;""),SUM(D$11:D416),0.00001))</f>
        <v>1E-4</v>
      </c>
      <c r="P416" s="22">
        <f>IF(SUM(E$11:E416)=0,0.0001,IF(AND($F416&lt;&gt;"",$F415&lt;&gt;""),SUM(E$11:E416),0.00001))</f>
        <v>1E-4</v>
      </c>
      <c r="Q416" s="1">
        <f>IF(OR(Q415=1,C415="Schlusssaldo"),1,0)</f>
        <v>1</v>
      </c>
    </row>
    <row r="417" spans="1:17" x14ac:dyDescent="0.2">
      <c r="A417" s="19"/>
      <c r="B417" s="15"/>
      <c r="C417" s="19" t="str">
        <f>IF(Q417=1,"",IF(AND(F415="",F414&gt;-10000000,O414&lt;&gt;0.00001),"Schlusssaldo",IF(AND(OR(D416&lt;&gt;"",E416&lt;&gt;""),F416&lt;&gt;""),"Auf dieser Zeile den nächsten Eintrag machen, bitte","")))</f>
        <v/>
      </c>
      <c r="D417" s="20">
        <f>IF($C417="Schlusssaldo",SUM(D$11:D416),0)</f>
        <v>0</v>
      </c>
      <c r="E417" s="20">
        <f>IF($C417="Schlusssaldo",SUM(E$11:E416),0)</f>
        <v>0</v>
      </c>
      <c r="F417" s="21" t="str">
        <f t="shared" si="14"/>
        <v/>
      </c>
      <c r="G417" s="39"/>
      <c r="O417" s="22">
        <f>IF(SUM(D$11:D417)=0,0.0001,IF(AND($F417&lt;&gt;"",$F416&lt;&gt;""),SUM(D$11:D417),0.00001))</f>
        <v>1E-4</v>
      </c>
      <c r="P417" s="22">
        <f>IF(SUM(E$11:E417)=0,0.0001,IF(AND($F417&lt;&gt;"",$F416&lt;&gt;""),SUM(E$11:E417),0.00001))</f>
        <v>1E-4</v>
      </c>
      <c r="Q417" s="1">
        <f>IF(OR(Q416=1,C416="Schlusssaldo"),1,0)</f>
        <v>1</v>
      </c>
    </row>
    <row r="418" spans="1:17" x14ac:dyDescent="0.2">
      <c r="A418" s="19"/>
      <c r="B418" s="15"/>
      <c r="C418" s="19" t="str">
        <f>IF(Q418=1,"",IF(AND(F416="",F415&gt;-10000000,O415&lt;&gt;0.00001),"Schlusssaldo",IF(AND(OR(D417&lt;&gt;"",E417&lt;&gt;""),F417&lt;&gt;""),"Auf dieser Zeile den nächsten Eintrag machen, bitte","")))</f>
        <v/>
      </c>
      <c r="D418" s="20">
        <f>IF($C418="Schlusssaldo",SUM(D$11:D417),0)</f>
        <v>0</v>
      </c>
      <c r="E418" s="20">
        <f>IF($C418="Schlusssaldo",SUM(E$11:E417),0)</f>
        <v>0</v>
      </c>
      <c r="F418" s="21" t="str">
        <f t="shared" si="14"/>
        <v/>
      </c>
      <c r="G418" s="39"/>
      <c r="O418" s="22">
        <f>IF(SUM(D$11:D418)=0,0.0001,IF(AND($F418&lt;&gt;"",$F417&lt;&gt;""),SUM(D$11:D418),0.00001))</f>
        <v>1E-4</v>
      </c>
      <c r="P418" s="22">
        <f>IF(SUM(E$11:E418)=0,0.0001,IF(AND($F418&lt;&gt;"",$F417&lt;&gt;""),SUM(E$11:E418),0.00001))</f>
        <v>1E-4</v>
      </c>
      <c r="Q418" s="1">
        <f>IF(OR(Q417=1,C417="Schlusssaldo"),1,0)</f>
        <v>1</v>
      </c>
    </row>
    <row r="419" spans="1:17" x14ac:dyDescent="0.2">
      <c r="A419" s="19"/>
      <c r="B419" s="15"/>
      <c r="C419" s="19" t="str">
        <f>IF(Q419=1,"",IF(AND(F417="",F416&gt;-10000000,O416&lt;&gt;0.00001),"Schlusssaldo",IF(AND(OR(D418&lt;&gt;"",E418&lt;&gt;""),F418&lt;&gt;""),"Auf dieser Zeile den nächsten Eintrag machen, bitte","")))</f>
        <v/>
      </c>
      <c r="D419" s="20">
        <f>IF($C419="Schlusssaldo",SUM(D$11:D418),0)</f>
        <v>0</v>
      </c>
      <c r="E419" s="20">
        <f>IF($C419="Schlusssaldo",SUM(E$11:E418),0)</f>
        <v>0</v>
      </c>
      <c r="F419" s="21" t="str">
        <f t="shared" si="14"/>
        <v/>
      </c>
      <c r="G419" s="39"/>
      <c r="O419" s="22">
        <f>IF(SUM(D$11:D419)=0,0.0001,IF(AND($F419&lt;&gt;"",$F418&lt;&gt;""),SUM(D$11:D419),0.00001))</f>
        <v>1E-4</v>
      </c>
      <c r="P419" s="22">
        <f>IF(SUM(E$11:E419)=0,0.0001,IF(AND($F419&lt;&gt;"",$F418&lt;&gt;""),SUM(E$11:E419),0.00001))</f>
        <v>1E-4</v>
      </c>
      <c r="Q419" s="1">
        <f>IF(OR(Q418=1,C418="Schlusssaldo"),1,0)</f>
        <v>1</v>
      </c>
    </row>
    <row r="420" spans="1:17" x14ac:dyDescent="0.2">
      <c r="A420" s="19"/>
      <c r="B420" s="15"/>
      <c r="C420" s="19" t="str">
        <f>IF(Q420=1,"",IF(AND(F418="",F417&gt;-10000000,O417&lt;&gt;0.00001),"Schlusssaldo",IF(AND(OR(D419&lt;&gt;"",E419&lt;&gt;""),F419&lt;&gt;""),"Auf dieser Zeile den nächsten Eintrag machen, bitte","")))</f>
        <v/>
      </c>
      <c r="D420" s="20">
        <f>IF($C420="Schlusssaldo",SUM(D$11:D419),0)</f>
        <v>0</v>
      </c>
      <c r="E420" s="20">
        <f>IF($C420="Schlusssaldo",SUM(E$11:E419),0)</f>
        <v>0</v>
      </c>
      <c r="F420" s="21" t="str">
        <f t="shared" si="14"/>
        <v/>
      </c>
      <c r="G420" s="39"/>
      <c r="O420" s="22">
        <f>IF(SUM(D$11:D420)=0,0.0001,IF(AND($F420&lt;&gt;"",$F419&lt;&gt;""),SUM(D$11:D420),0.00001))</f>
        <v>1E-4</v>
      </c>
      <c r="P420" s="22">
        <f>IF(SUM(E$11:E420)=0,0.0001,IF(AND($F420&lt;&gt;"",$F419&lt;&gt;""),SUM(E$11:E420),0.00001))</f>
        <v>1E-4</v>
      </c>
      <c r="Q420" s="1">
        <f>IF(OR(Q419=1,C419="Schlusssaldo"),1,0)</f>
        <v>1</v>
      </c>
    </row>
    <row r="421" spans="1:17" x14ac:dyDescent="0.2">
      <c r="A421" s="19"/>
      <c r="B421" s="15"/>
      <c r="C421" s="19" t="str">
        <f>IF(Q421=1,"",IF(AND(F419="",F418&gt;-10000000,O418&lt;&gt;0.00001),"Schlusssaldo",IF(AND(OR(D420&lt;&gt;"",E420&lt;&gt;""),F420&lt;&gt;""),"Auf dieser Zeile den nächsten Eintrag machen, bitte","")))</f>
        <v/>
      </c>
      <c r="D421" s="20">
        <f>IF($C421="Schlusssaldo",SUM(D$11:D420),0)</f>
        <v>0</v>
      </c>
      <c r="E421" s="20">
        <f>IF($C421="Schlusssaldo",SUM(E$11:E420),0)</f>
        <v>0</v>
      </c>
      <c r="F421" s="21" t="str">
        <f t="shared" si="14"/>
        <v/>
      </c>
      <c r="G421" s="39"/>
      <c r="O421" s="22">
        <f>IF(SUM(D$11:D421)=0,0.0001,IF(AND($F421&lt;&gt;"",$F420&lt;&gt;""),SUM(D$11:D421),0.00001))</f>
        <v>1E-4</v>
      </c>
      <c r="P421" s="22">
        <f>IF(SUM(E$11:E421)=0,0.0001,IF(AND($F421&lt;&gt;"",$F420&lt;&gt;""),SUM(E$11:E421),0.00001))</f>
        <v>1E-4</v>
      </c>
      <c r="Q421" s="1">
        <f>IF(OR(Q420=1,C420="Schlusssaldo"),1,0)</f>
        <v>1</v>
      </c>
    </row>
    <row r="422" spans="1:17" x14ac:dyDescent="0.2">
      <c r="A422" s="19"/>
      <c r="B422" s="15"/>
      <c r="C422" s="19" t="str">
        <f>IF(Q422=1,"",IF(AND(F420="",F419&gt;-10000000,O419&lt;&gt;0.00001),"Schlusssaldo",IF(AND(OR(D421&lt;&gt;"",E421&lt;&gt;""),F421&lt;&gt;""),"Auf dieser Zeile den nächsten Eintrag machen, bitte","")))</f>
        <v/>
      </c>
      <c r="D422" s="20">
        <f>IF($C422="Schlusssaldo",SUM(D$11:D421),0)</f>
        <v>0</v>
      </c>
      <c r="E422" s="20">
        <f>IF($C422="Schlusssaldo",SUM(E$11:E421),0)</f>
        <v>0</v>
      </c>
      <c r="F422" s="21" t="str">
        <f t="shared" si="14"/>
        <v/>
      </c>
      <c r="G422" s="39"/>
      <c r="O422" s="22">
        <f>IF(SUM(D$11:D422)=0,0.0001,IF(AND($F422&lt;&gt;"",$F421&lt;&gt;""),SUM(D$11:D422),0.00001))</f>
        <v>1E-4</v>
      </c>
      <c r="P422" s="22">
        <f>IF(SUM(E$11:E422)=0,0.0001,IF(AND($F422&lt;&gt;"",$F421&lt;&gt;""),SUM(E$11:E422),0.00001))</f>
        <v>1E-4</v>
      </c>
      <c r="Q422" s="1">
        <f>IF(OR(Q421=1,C421="Schlusssaldo"),1,0)</f>
        <v>1</v>
      </c>
    </row>
    <row r="423" spans="1:17" x14ac:dyDescent="0.2">
      <c r="A423" s="19"/>
      <c r="B423" s="15"/>
      <c r="C423" s="19" t="str">
        <f>IF(Q423=1,"",IF(AND(F421="",F420&gt;-10000000,O420&lt;&gt;0.00001),"Schlusssaldo",IF(AND(OR(D422&lt;&gt;"",E422&lt;&gt;""),F422&lt;&gt;""),"Auf dieser Zeile den nächsten Eintrag machen, bitte","")))</f>
        <v/>
      </c>
      <c r="D423" s="20">
        <f>IF($C423="Schlusssaldo",SUM(D$11:D422),0)</f>
        <v>0</v>
      </c>
      <c r="E423" s="20">
        <f>IF($C423="Schlusssaldo",SUM(E$11:E422),0)</f>
        <v>0</v>
      </c>
      <c r="F423" s="21" t="str">
        <f t="shared" si="14"/>
        <v/>
      </c>
      <c r="G423" s="39"/>
      <c r="O423" s="22">
        <f>IF(SUM(D$11:D423)=0,0.0001,IF(AND($F423&lt;&gt;"",$F422&lt;&gt;""),SUM(D$11:D423),0.00001))</f>
        <v>1E-4</v>
      </c>
      <c r="P423" s="22">
        <f>IF(SUM(E$11:E423)=0,0.0001,IF(AND($F423&lt;&gt;"",$F422&lt;&gt;""),SUM(E$11:E423),0.00001))</f>
        <v>1E-4</v>
      </c>
      <c r="Q423" s="1">
        <f>IF(OR(Q422=1,C422="Schlusssaldo"),1,0)</f>
        <v>1</v>
      </c>
    </row>
    <row r="424" spans="1:17" x14ac:dyDescent="0.2">
      <c r="A424" s="19"/>
      <c r="B424" s="15"/>
      <c r="C424" s="19" t="str">
        <f>IF(Q424=1,"",IF(AND(F422="",F421&gt;-10000000,O421&lt;&gt;0.00001),"Schlusssaldo",IF(AND(OR(D423&lt;&gt;"",E423&lt;&gt;""),F423&lt;&gt;""),"Auf dieser Zeile den nächsten Eintrag machen, bitte","")))</f>
        <v/>
      </c>
      <c r="D424" s="20">
        <f>IF($C424="Schlusssaldo",SUM(D$11:D423),0)</f>
        <v>0</v>
      </c>
      <c r="E424" s="20">
        <f>IF($C424="Schlusssaldo",SUM(E$11:E423),0)</f>
        <v>0</v>
      </c>
      <c r="F424" s="21" t="str">
        <f t="shared" si="14"/>
        <v/>
      </c>
      <c r="G424" s="39"/>
      <c r="O424" s="22">
        <f>IF(SUM(D$11:D424)=0,0.0001,IF(AND($F424&lt;&gt;"",$F423&lt;&gt;""),SUM(D$11:D424),0.00001))</f>
        <v>1E-4</v>
      </c>
      <c r="P424" s="22">
        <f>IF(SUM(E$11:E424)=0,0.0001,IF(AND($F424&lt;&gt;"",$F423&lt;&gt;""),SUM(E$11:E424),0.00001))</f>
        <v>1E-4</v>
      </c>
      <c r="Q424" s="1">
        <f>IF(OR(Q423=1,C423="Schlusssaldo"),1,0)</f>
        <v>1</v>
      </c>
    </row>
    <row r="425" spans="1:17" x14ac:dyDescent="0.2">
      <c r="A425" s="19"/>
      <c r="B425" s="15"/>
      <c r="C425" s="19" t="str">
        <f>IF(Q425=1,"",IF(AND(F423="",F422&gt;-10000000,O422&lt;&gt;0.00001),"Schlusssaldo",IF(AND(OR(D424&lt;&gt;"",E424&lt;&gt;""),F424&lt;&gt;""),"Auf dieser Zeile den nächsten Eintrag machen, bitte","")))</f>
        <v/>
      </c>
      <c r="D425" s="20">
        <f>IF($C425="Schlusssaldo",SUM(D$11:D424),0)</f>
        <v>0</v>
      </c>
      <c r="E425" s="20">
        <f>IF($C425="Schlusssaldo",SUM(E$11:E424),0)</f>
        <v>0</v>
      </c>
      <c r="F425" s="21" t="str">
        <f t="shared" si="14"/>
        <v/>
      </c>
      <c r="G425" s="39"/>
      <c r="O425" s="22">
        <f>IF(SUM(D$11:D425)=0,0.0001,IF(AND($F425&lt;&gt;"",$F424&lt;&gt;""),SUM(D$11:D425),0.00001))</f>
        <v>1E-4</v>
      </c>
      <c r="P425" s="22">
        <f>IF(SUM(E$11:E425)=0,0.0001,IF(AND($F425&lt;&gt;"",$F424&lt;&gt;""),SUM(E$11:E425),0.00001))</f>
        <v>1E-4</v>
      </c>
      <c r="Q425" s="1">
        <f>IF(OR(Q424=1,C424="Schlusssaldo"),1,0)</f>
        <v>1</v>
      </c>
    </row>
    <row r="426" spans="1:17" x14ac:dyDescent="0.2">
      <c r="A426" s="19"/>
      <c r="B426" s="15"/>
      <c r="C426" s="19" t="str">
        <f>IF(Q426=1,"",IF(AND(F424="",F423&gt;-10000000,O423&lt;&gt;0.00001),"Schlusssaldo",IF(AND(OR(D425&lt;&gt;"",E425&lt;&gt;""),F425&lt;&gt;""),"Auf dieser Zeile den nächsten Eintrag machen, bitte","")))</f>
        <v/>
      </c>
      <c r="D426" s="20">
        <f>IF($C426="Schlusssaldo",SUM(D$11:D425),0)</f>
        <v>0</v>
      </c>
      <c r="E426" s="20">
        <f>IF($C426="Schlusssaldo",SUM(E$11:E425),0)</f>
        <v>0</v>
      </c>
      <c r="F426" s="21" t="str">
        <f t="shared" si="14"/>
        <v/>
      </c>
      <c r="G426" s="39"/>
      <c r="O426" s="22">
        <f>IF(SUM(D$11:D426)=0,0.0001,IF(AND($F426&lt;&gt;"",$F425&lt;&gt;""),SUM(D$11:D426),0.00001))</f>
        <v>1E-4</v>
      </c>
      <c r="P426" s="22">
        <f>IF(SUM(E$11:E426)=0,0.0001,IF(AND($F426&lt;&gt;"",$F425&lt;&gt;""),SUM(E$11:E426),0.00001))</f>
        <v>1E-4</v>
      </c>
      <c r="Q426" s="1">
        <f>IF(OR(Q425=1,C425="Schlusssaldo"),1,0)</f>
        <v>1</v>
      </c>
    </row>
    <row r="427" spans="1:17" x14ac:dyDescent="0.2">
      <c r="A427" s="19"/>
      <c r="B427" s="15"/>
      <c r="C427" s="19" t="str">
        <f>IF(Q427=1,"",IF(AND(F425="",F424&gt;-10000000,O424&lt;&gt;0.00001),"Schlusssaldo",IF(AND(OR(D426&lt;&gt;"",E426&lt;&gt;""),F426&lt;&gt;""),"Auf dieser Zeile den nächsten Eintrag machen, bitte","")))</f>
        <v/>
      </c>
      <c r="D427" s="20">
        <f>IF($C427="Schlusssaldo",SUM(D$11:D426),0)</f>
        <v>0</v>
      </c>
      <c r="E427" s="20">
        <f>IF($C427="Schlusssaldo",SUM(E$11:E426),0)</f>
        <v>0</v>
      </c>
      <c r="F427" s="21" t="str">
        <f t="shared" si="14"/>
        <v/>
      </c>
      <c r="G427" s="39"/>
      <c r="O427" s="22">
        <f>IF(SUM(D$11:D427)=0,0.0001,IF(AND($F427&lt;&gt;"",$F426&lt;&gt;""),SUM(D$11:D427),0.00001))</f>
        <v>1E-4</v>
      </c>
      <c r="P427" s="22">
        <f>IF(SUM(E$11:E427)=0,0.0001,IF(AND($F427&lt;&gt;"",$F426&lt;&gt;""),SUM(E$11:E427),0.00001))</f>
        <v>1E-4</v>
      </c>
      <c r="Q427" s="1">
        <f>IF(OR(Q426=1,C426="Schlusssaldo"),1,0)</f>
        <v>1</v>
      </c>
    </row>
    <row r="428" spans="1:17" x14ac:dyDescent="0.2">
      <c r="A428" s="19"/>
      <c r="B428" s="15"/>
      <c r="C428" s="19" t="str">
        <f>IF(Q428=1,"",IF(AND(F426="",F425&gt;-10000000,O425&lt;&gt;0.00001),"Schlusssaldo",IF(AND(OR(D427&lt;&gt;"",E427&lt;&gt;""),F427&lt;&gt;""),"Auf dieser Zeile den nächsten Eintrag machen, bitte","")))</f>
        <v/>
      </c>
      <c r="D428" s="20">
        <f>IF($C428="Schlusssaldo",SUM(D$11:D427),0)</f>
        <v>0</v>
      </c>
      <c r="E428" s="20">
        <f>IF($C428="Schlusssaldo",SUM(E$11:E427),0)</f>
        <v>0</v>
      </c>
      <c r="F428" s="21" t="str">
        <f t="shared" si="14"/>
        <v/>
      </c>
      <c r="G428" s="39"/>
      <c r="O428" s="22">
        <f>IF(SUM(D$11:D428)=0,0.0001,IF(AND($F428&lt;&gt;"",$F427&lt;&gt;""),SUM(D$11:D428),0.00001))</f>
        <v>1E-4</v>
      </c>
      <c r="P428" s="22">
        <f>IF(SUM(E$11:E428)=0,0.0001,IF(AND($F428&lt;&gt;"",$F427&lt;&gt;""),SUM(E$11:E428),0.00001))</f>
        <v>1E-4</v>
      </c>
      <c r="Q428" s="1">
        <f>IF(OR(Q427=1,C427="Schlusssaldo"),1,0)</f>
        <v>1</v>
      </c>
    </row>
    <row r="429" spans="1:17" x14ac:dyDescent="0.2">
      <c r="A429" s="19"/>
      <c r="B429" s="15"/>
      <c r="C429" s="19" t="str">
        <f>IF(Q429=1,"",IF(AND(F427="",F426&gt;-10000000,O426&lt;&gt;0.00001),"Schlusssaldo",IF(AND(OR(D428&lt;&gt;"",E428&lt;&gt;""),F428&lt;&gt;""),"Auf dieser Zeile den nächsten Eintrag machen, bitte","")))</f>
        <v/>
      </c>
      <c r="D429" s="20">
        <f>IF($C429="Schlusssaldo",SUM(D$11:D428),0)</f>
        <v>0</v>
      </c>
      <c r="E429" s="20">
        <f>IF($C429="Schlusssaldo",SUM(E$11:E428),0)</f>
        <v>0</v>
      </c>
      <c r="F429" s="21" t="str">
        <f t="shared" si="14"/>
        <v/>
      </c>
      <c r="G429" s="39"/>
      <c r="O429" s="22">
        <f>IF(SUM(D$11:D429)=0,0.0001,IF(AND($F429&lt;&gt;"",$F428&lt;&gt;""),SUM(D$11:D429),0.00001))</f>
        <v>1E-4</v>
      </c>
      <c r="P429" s="22">
        <f>IF(SUM(E$11:E429)=0,0.0001,IF(AND($F429&lt;&gt;"",$F428&lt;&gt;""),SUM(E$11:E429),0.00001))</f>
        <v>1E-4</v>
      </c>
      <c r="Q429" s="1">
        <f>IF(OR(Q428=1,C428="Schlusssaldo"),1,0)</f>
        <v>1</v>
      </c>
    </row>
    <row r="430" spans="1:17" x14ac:dyDescent="0.2">
      <c r="A430" s="19"/>
      <c r="B430" s="15"/>
      <c r="C430" s="19" t="str">
        <f>IF(Q430=1,"",IF(AND(F428="",F427&gt;-10000000,O427&lt;&gt;0.00001),"Schlusssaldo",IF(AND(OR(D429&lt;&gt;"",E429&lt;&gt;""),F429&lt;&gt;""),"Auf dieser Zeile den nächsten Eintrag machen, bitte","")))</f>
        <v/>
      </c>
      <c r="D430" s="20">
        <f>IF($C430="Schlusssaldo",SUM(D$11:D429),0)</f>
        <v>0</v>
      </c>
      <c r="E430" s="20">
        <f>IF($C430="Schlusssaldo",SUM(E$11:E429),0)</f>
        <v>0</v>
      </c>
      <c r="F430" s="21" t="str">
        <f t="shared" si="14"/>
        <v/>
      </c>
      <c r="G430" s="39"/>
      <c r="O430" s="22">
        <f>IF(SUM(D$11:D430)=0,0.0001,IF(AND($F430&lt;&gt;"",$F429&lt;&gt;""),SUM(D$11:D430),0.00001))</f>
        <v>1E-4</v>
      </c>
      <c r="P430" s="22">
        <f>IF(SUM(E$11:E430)=0,0.0001,IF(AND($F430&lt;&gt;"",$F429&lt;&gt;""),SUM(E$11:E430),0.00001))</f>
        <v>1E-4</v>
      </c>
      <c r="Q430" s="1">
        <f>IF(OR(Q429=1,C429="Schlusssaldo"),1,0)</f>
        <v>1</v>
      </c>
    </row>
    <row r="431" spans="1:17" x14ac:dyDescent="0.2">
      <c r="A431" s="19"/>
      <c r="B431" s="15"/>
      <c r="C431" s="19" t="str">
        <f>IF(Q431=1,"",IF(AND(F429="",F428&gt;-10000000,O428&lt;&gt;0.00001),"Schlusssaldo",IF(AND(OR(D430&lt;&gt;"",E430&lt;&gt;""),F430&lt;&gt;""),"Auf dieser Zeile den nächsten Eintrag machen, bitte","")))</f>
        <v/>
      </c>
      <c r="D431" s="20">
        <f>IF($C431="Schlusssaldo",SUM(D$11:D430),0)</f>
        <v>0</v>
      </c>
      <c r="E431" s="20">
        <f>IF($C431="Schlusssaldo",SUM(E$11:E430),0)</f>
        <v>0</v>
      </c>
      <c r="F431" s="21" t="str">
        <f t="shared" si="14"/>
        <v/>
      </c>
      <c r="G431" s="39"/>
      <c r="O431" s="22">
        <f>IF(SUM(D$11:D431)=0,0.0001,IF(AND($F431&lt;&gt;"",$F430&lt;&gt;""),SUM(D$11:D431),0.00001))</f>
        <v>1E-4</v>
      </c>
      <c r="P431" s="22">
        <f>IF(SUM(E$11:E431)=0,0.0001,IF(AND($F431&lt;&gt;"",$F430&lt;&gt;""),SUM(E$11:E431),0.00001))</f>
        <v>1E-4</v>
      </c>
      <c r="Q431" s="1">
        <f>IF(OR(Q430=1,C430="Schlusssaldo"),1,0)</f>
        <v>1</v>
      </c>
    </row>
    <row r="432" spans="1:17" x14ac:dyDescent="0.2">
      <c r="A432" s="19"/>
      <c r="B432" s="15"/>
      <c r="C432" s="19" t="str">
        <f>IF(Q432=1,"",IF(AND(F430="",F429&gt;-10000000,O429&lt;&gt;0.00001),"Schlusssaldo",IF(AND(OR(D431&lt;&gt;"",E431&lt;&gt;""),F431&lt;&gt;""),"Auf dieser Zeile den nächsten Eintrag machen, bitte","")))</f>
        <v/>
      </c>
      <c r="D432" s="20">
        <f>IF($C432="Schlusssaldo",SUM(D$11:D431),0)</f>
        <v>0</v>
      </c>
      <c r="E432" s="20">
        <f>IF($C432="Schlusssaldo",SUM(E$11:E431),0)</f>
        <v>0</v>
      </c>
      <c r="F432" s="21" t="str">
        <f t="shared" si="14"/>
        <v/>
      </c>
      <c r="G432" s="39"/>
      <c r="O432" s="22">
        <f>IF(SUM(D$11:D432)=0,0.0001,IF(AND($F432&lt;&gt;"",$F431&lt;&gt;""),SUM(D$11:D432),0.00001))</f>
        <v>1E-4</v>
      </c>
      <c r="P432" s="22">
        <f>IF(SUM(E$11:E432)=0,0.0001,IF(AND($F432&lt;&gt;"",$F431&lt;&gt;""),SUM(E$11:E432),0.00001))</f>
        <v>1E-4</v>
      </c>
      <c r="Q432" s="1">
        <f>IF(OR(Q431=1,C431="Schlusssaldo"),1,0)</f>
        <v>1</v>
      </c>
    </row>
    <row r="433" spans="1:17" x14ac:dyDescent="0.2">
      <c r="A433" s="19"/>
      <c r="B433" s="15"/>
      <c r="C433" s="19" t="str">
        <f>IF(Q433=1,"",IF(AND(F431="",F430&gt;-10000000,O430&lt;&gt;0.00001),"Schlusssaldo",IF(AND(OR(D432&lt;&gt;"",E432&lt;&gt;""),F432&lt;&gt;""),"Auf dieser Zeile den nächsten Eintrag machen, bitte","")))</f>
        <v/>
      </c>
      <c r="D433" s="20">
        <f>IF($C433="Schlusssaldo",SUM(D$11:D432),0)</f>
        <v>0</v>
      </c>
      <c r="E433" s="20">
        <f>IF($C433="Schlusssaldo",SUM(E$11:E432),0)</f>
        <v>0</v>
      </c>
      <c r="F433" s="21" t="str">
        <f t="shared" si="14"/>
        <v/>
      </c>
      <c r="G433" s="39"/>
      <c r="O433" s="22">
        <f>IF(SUM(D$11:D433)=0,0.0001,IF(AND($F433&lt;&gt;"",$F432&lt;&gt;""),SUM(D$11:D433),0.00001))</f>
        <v>1E-4</v>
      </c>
      <c r="P433" s="22">
        <f>IF(SUM(E$11:E433)=0,0.0001,IF(AND($F433&lt;&gt;"",$F432&lt;&gt;""),SUM(E$11:E433),0.00001))</f>
        <v>1E-4</v>
      </c>
      <c r="Q433" s="1">
        <f>IF(OR(Q432=1,C432="Schlusssaldo"),1,0)</f>
        <v>1</v>
      </c>
    </row>
    <row r="434" spans="1:17" x14ac:dyDescent="0.2">
      <c r="A434" s="19"/>
      <c r="B434" s="15"/>
      <c r="C434" s="19" t="str">
        <f>IF(Q434=1,"",IF(AND(F432="",F431&gt;-10000000,O431&lt;&gt;0.00001),"Schlusssaldo",IF(AND(OR(D433&lt;&gt;"",E433&lt;&gt;""),F433&lt;&gt;""),"Auf dieser Zeile den nächsten Eintrag machen, bitte","")))</f>
        <v/>
      </c>
      <c r="D434" s="20">
        <f>IF($C434="Schlusssaldo",SUM(D$11:D433),0)</f>
        <v>0</v>
      </c>
      <c r="E434" s="20">
        <f>IF($C434="Schlusssaldo",SUM(E$11:E433),0)</f>
        <v>0</v>
      </c>
      <c r="F434" s="21" t="str">
        <f t="shared" si="14"/>
        <v/>
      </c>
      <c r="G434" s="39"/>
      <c r="O434" s="22">
        <f>IF(SUM(D$11:D434)=0,0.0001,IF(AND($F434&lt;&gt;"",$F433&lt;&gt;""),SUM(D$11:D434),0.00001))</f>
        <v>1E-4</v>
      </c>
      <c r="P434" s="22">
        <f>IF(SUM(E$11:E434)=0,0.0001,IF(AND($F434&lt;&gt;"",$F433&lt;&gt;""),SUM(E$11:E434),0.00001))</f>
        <v>1E-4</v>
      </c>
      <c r="Q434" s="1">
        <f>IF(OR(Q433=1,C433="Schlusssaldo"),1,0)</f>
        <v>1</v>
      </c>
    </row>
    <row r="435" spans="1:17" x14ac:dyDescent="0.2">
      <c r="A435" s="19"/>
      <c r="B435" s="15"/>
      <c r="C435" s="19" t="str">
        <f>IF(Q435=1,"",IF(AND(F433="",F432&gt;-10000000,O432&lt;&gt;0.00001),"Schlusssaldo",IF(AND(OR(D434&lt;&gt;"",E434&lt;&gt;""),F434&lt;&gt;""),"Auf dieser Zeile den nächsten Eintrag machen, bitte","")))</f>
        <v/>
      </c>
      <c r="D435" s="20">
        <f>IF($C435="Schlusssaldo",SUM(D$11:D434),0)</f>
        <v>0</v>
      </c>
      <c r="E435" s="20">
        <f>IF($C435="Schlusssaldo",SUM(E$11:E434),0)</f>
        <v>0</v>
      </c>
      <c r="F435" s="21" t="str">
        <f t="shared" si="14"/>
        <v/>
      </c>
      <c r="G435" s="39"/>
      <c r="O435" s="22">
        <f>IF(SUM(D$11:D435)=0,0.0001,IF(AND($F435&lt;&gt;"",$F434&lt;&gt;""),SUM(D$11:D435),0.00001))</f>
        <v>1E-4</v>
      </c>
      <c r="P435" s="22">
        <f>IF(SUM(E$11:E435)=0,0.0001,IF(AND($F435&lt;&gt;"",$F434&lt;&gt;""),SUM(E$11:E435),0.00001))</f>
        <v>1E-4</v>
      </c>
      <c r="Q435" s="1">
        <f>IF(OR(Q434=1,C434="Schlusssaldo"),1,0)</f>
        <v>1</v>
      </c>
    </row>
    <row r="436" spans="1:17" x14ac:dyDescent="0.2">
      <c r="A436" s="19"/>
      <c r="B436" s="15"/>
      <c r="C436" s="19" t="str">
        <f>IF(Q436=1,"",IF(AND(F434="",F433&gt;-10000000,O433&lt;&gt;0.00001),"Schlusssaldo",IF(AND(OR(D435&lt;&gt;"",E435&lt;&gt;""),F435&lt;&gt;""),"Auf dieser Zeile den nächsten Eintrag machen, bitte","")))</f>
        <v/>
      </c>
      <c r="D436" s="20">
        <f>IF($C436="Schlusssaldo",SUM(D$11:D435),0)</f>
        <v>0</v>
      </c>
      <c r="E436" s="20">
        <f>IF($C436="Schlusssaldo",SUM(E$11:E435),0)</f>
        <v>0</v>
      </c>
      <c r="F436" s="21" t="str">
        <f t="shared" si="14"/>
        <v/>
      </c>
      <c r="G436" s="39"/>
      <c r="O436" s="22">
        <f>IF(SUM(D$11:D436)=0,0.0001,IF(AND($F436&lt;&gt;"",$F435&lt;&gt;""),SUM(D$11:D436),0.00001))</f>
        <v>1E-4</v>
      </c>
      <c r="P436" s="22">
        <f>IF(SUM(E$11:E436)=0,0.0001,IF(AND($F436&lt;&gt;"",$F435&lt;&gt;""),SUM(E$11:E436),0.00001))</f>
        <v>1E-4</v>
      </c>
      <c r="Q436" s="1">
        <f>IF(OR(Q435=1,C435="Schlusssaldo"),1,0)</f>
        <v>1</v>
      </c>
    </row>
    <row r="437" spans="1:17" x14ac:dyDescent="0.2">
      <c r="A437" s="19"/>
      <c r="B437" s="15"/>
      <c r="C437" s="19" t="str">
        <f>IF(Q437=1,"",IF(AND(F435="",F434&gt;-10000000,O434&lt;&gt;0.00001),"Schlusssaldo",IF(AND(OR(D436&lt;&gt;"",E436&lt;&gt;""),F436&lt;&gt;""),"Auf dieser Zeile den nächsten Eintrag machen, bitte","")))</f>
        <v/>
      </c>
      <c r="D437" s="20">
        <f>IF($C437="Schlusssaldo",SUM(D$11:D436),0)</f>
        <v>0</v>
      </c>
      <c r="E437" s="20">
        <f>IF($C437="Schlusssaldo",SUM(E$11:E436),0)</f>
        <v>0</v>
      </c>
      <c r="F437" s="21" t="str">
        <f t="shared" si="14"/>
        <v/>
      </c>
      <c r="G437" s="39"/>
      <c r="O437" s="22">
        <f>IF(SUM(D$11:D437)=0,0.0001,IF(AND($F437&lt;&gt;"",$F436&lt;&gt;""),SUM(D$11:D437),0.00001))</f>
        <v>1E-4</v>
      </c>
      <c r="P437" s="22">
        <f>IF(SUM(E$11:E437)=0,0.0001,IF(AND($F437&lt;&gt;"",$F436&lt;&gt;""),SUM(E$11:E437),0.00001))</f>
        <v>1E-4</v>
      </c>
      <c r="Q437" s="1">
        <f>IF(OR(Q436=1,C436="Schlusssaldo"),1,0)</f>
        <v>1</v>
      </c>
    </row>
    <row r="438" spans="1:17" x14ac:dyDescent="0.2">
      <c r="A438" s="19"/>
      <c r="B438" s="15"/>
      <c r="C438" s="19" t="str">
        <f>IF(Q438=1,"",IF(AND(F436="",F435&gt;-10000000,O435&lt;&gt;0.00001),"Schlusssaldo",IF(AND(OR(D437&lt;&gt;"",E437&lt;&gt;""),F437&lt;&gt;""),"Auf dieser Zeile den nächsten Eintrag machen, bitte","")))</f>
        <v/>
      </c>
      <c r="D438" s="20">
        <f>IF($C438="Schlusssaldo",SUM(D$11:D437),0)</f>
        <v>0</v>
      </c>
      <c r="E438" s="20">
        <f>IF($C438="Schlusssaldo",SUM(E$11:E437),0)</f>
        <v>0</v>
      </c>
      <c r="F438" s="21" t="str">
        <f t="shared" si="14"/>
        <v/>
      </c>
      <c r="G438" s="39"/>
      <c r="O438" s="22">
        <f>IF(SUM(D$11:D438)=0,0.0001,IF(AND($F438&lt;&gt;"",$F437&lt;&gt;""),SUM(D$11:D438),0.00001))</f>
        <v>1E-4</v>
      </c>
      <c r="P438" s="22">
        <f>IF(SUM(E$11:E438)=0,0.0001,IF(AND($F438&lt;&gt;"",$F437&lt;&gt;""),SUM(E$11:E438),0.00001))</f>
        <v>1E-4</v>
      </c>
      <c r="Q438" s="1">
        <f>IF(OR(Q437=1,C437="Schlusssaldo"),1,0)</f>
        <v>1</v>
      </c>
    </row>
    <row r="439" spans="1:17" x14ac:dyDescent="0.2">
      <c r="A439" s="19"/>
      <c r="B439" s="15"/>
      <c r="C439" s="19" t="str">
        <f>IF(Q439=1,"",IF(AND(F437="",F436&gt;-10000000,O436&lt;&gt;0.00001),"Schlusssaldo",IF(AND(OR(D438&lt;&gt;"",E438&lt;&gt;""),F438&lt;&gt;""),"Auf dieser Zeile den nächsten Eintrag machen, bitte","")))</f>
        <v/>
      </c>
      <c r="D439" s="20">
        <f>IF($C439="Schlusssaldo",SUM(D$11:D438),0)</f>
        <v>0</v>
      </c>
      <c r="E439" s="20">
        <f>IF($C439="Schlusssaldo",SUM(E$11:E438),0)</f>
        <v>0</v>
      </c>
      <c r="F439" s="21" t="str">
        <f t="shared" si="14"/>
        <v/>
      </c>
      <c r="G439" s="39"/>
      <c r="O439" s="22">
        <f>IF(SUM(D$11:D439)=0,0.0001,IF(AND($F439&lt;&gt;"",$F438&lt;&gt;""),SUM(D$11:D439),0.00001))</f>
        <v>1E-4</v>
      </c>
      <c r="P439" s="22">
        <f>IF(SUM(E$11:E439)=0,0.0001,IF(AND($F439&lt;&gt;"",$F438&lt;&gt;""),SUM(E$11:E439),0.00001))</f>
        <v>1E-4</v>
      </c>
      <c r="Q439" s="1">
        <f>IF(OR(Q438=1,C438="Schlusssaldo"),1,0)</f>
        <v>1</v>
      </c>
    </row>
    <row r="440" spans="1:17" x14ac:dyDescent="0.2">
      <c r="A440" s="19"/>
      <c r="B440" s="15"/>
      <c r="C440" s="19" t="str">
        <f>IF(Q440=1,"",IF(AND(F438="",F437&gt;-10000000,O437&lt;&gt;0.00001),"Schlusssaldo",IF(AND(OR(D439&lt;&gt;"",E439&lt;&gt;""),F439&lt;&gt;""),"Auf dieser Zeile den nächsten Eintrag machen, bitte","")))</f>
        <v/>
      </c>
      <c r="D440" s="20">
        <f>IF($C440="Schlusssaldo",SUM(D$11:D439),0)</f>
        <v>0</v>
      </c>
      <c r="E440" s="20">
        <f>IF($C440="Schlusssaldo",SUM(E$11:E439),0)</f>
        <v>0</v>
      </c>
      <c r="F440" s="21" t="str">
        <f t="shared" si="14"/>
        <v/>
      </c>
      <c r="G440" s="39"/>
      <c r="O440" s="22">
        <f>IF(SUM(D$11:D440)=0,0.0001,IF(AND($F440&lt;&gt;"",$F439&lt;&gt;""),SUM(D$11:D440),0.00001))</f>
        <v>1E-4</v>
      </c>
      <c r="P440" s="22">
        <f>IF(SUM(E$11:E440)=0,0.0001,IF(AND($F440&lt;&gt;"",$F439&lt;&gt;""),SUM(E$11:E440),0.00001))</f>
        <v>1E-4</v>
      </c>
      <c r="Q440" s="1">
        <f>IF(OR(Q439=1,C439="Schlusssaldo"),1,0)</f>
        <v>1</v>
      </c>
    </row>
    <row r="441" spans="1:17" x14ac:dyDescent="0.2">
      <c r="A441" s="19"/>
      <c r="B441" s="15"/>
      <c r="C441" s="19" t="str">
        <f>IF(Q441=1,"",IF(AND(F439="",F438&gt;-10000000,O438&lt;&gt;0.00001),"Schlusssaldo",IF(AND(OR(D440&lt;&gt;"",E440&lt;&gt;""),F440&lt;&gt;""),"Auf dieser Zeile den nächsten Eintrag machen, bitte","")))</f>
        <v/>
      </c>
      <c r="D441" s="20">
        <f>IF($C441="Schlusssaldo",SUM(D$11:D440),0)</f>
        <v>0</v>
      </c>
      <c r="E441" s="20">
        <f>IF($C441="Schlusssaldo",SUM(E$11:E440),0)</f>
        <v>0</v>
      </c>
      <c r="F441" s="21" t="str">
        <f t="shared" si="14"/>
        <v/>
      </c>
      <c r="G441" s="39"/>
      <c r="O441" s="22">
        <f>IF(SUM(D$11:D441)=0,0.0001,IF(AND($F441&lt;&gt;"",$F440&lt;&gt;""),SUM(D$11:D441),0.00001))</f>
        <v>1E-4</v>
      </c>
      <c r="P441" s="22">
        <f>IF(SUM(E$11:E441)=0,0.0001,IF(AND($F441&lt;&gt;"",$F440&lt;&gt;""),SUM(E$11:E441),0.00001))</f>
        <v>1E-4</v>
      </c>
      <c r="Q441" s="1">
        <f>IF(OR(Q440=1,C440="Schlusssaldo"),1,0)</f>
        <v>1</v>
      </c>
    </row>
    <row r="442" spans="1:17" x14ac:dyDescent="0.2">
      <c r="A442" s="19"/>
      <c r="B442" s="15"/>
      <c r="C442" s="19" t="str">
        <f>IF(Q442=1,"",IF(AND(F440="",F439&gt;-10000000,O439&lt;&gt;0.00001),"Schlusssaldo",IF(AND(OR(D441&lt;&gt;"",E441&lt;&gt;""),F441&lt;&gt;""),"Auf dieser Zeile den nächsten Eintrag machen, bitte","")))</f>
        <v/>
      </c>
      <c r="D442" s="20">
        <f>IF($C442="Schlusssaldo",SUM(D$11:D441),0)</f>
        <v>0</v>
      </c>
      <c r="E442" s="20">
        <f>IF($C442="Schlusssaldo",SUM(E$11:E441),0)</f>
        <v>0</v>
      </c>
      <c r="F442" s="21" t="str">
        <f t="shared" si="14"/>
        <v/>
      </c>
      <c r="G442" s="39"/>
      <c r="O442" s="22">
        <f>IF(SUM(D$11:D442)=0,0.0001,IF(AND($F442&lt;&gt;"",$F441&lt;&gt;""),SUM(D$11:D442),0.00001))</f>
        <v>1E-4</v>
      </c>
      <c r="P442" s="22">
        <f>IF(SUM(E$11:E442)=0,0.0001,IF(AND($F442&lt;&gt;"",$F441&lt;&gt;""),SUM(E$11:E442),0.00001))</f>
        <v>1E-4</v>
      </c>
      <c r="Q442" s="1">
        <f>IF(OR(Q441=1,C441="Schlusssaldo"),1,0)</f>
        <v>1</v>
      </c>
    </row>
    <row r="443" spans="1:17" x14ac:dyDescent="0.2">
      <c r="A443" s="19"/>
      <c r="B443" s="15"/>
      <c r="C443" s="19" t="str">
        <f>IF(Q443=1,"",IF(AND(F441="",F440&gt;-10000000,O440&lt;&gt;0.00001),"Schlusssaldo",IF(AND(OR(D442&lt;&gt;"",E442&lt;&gt;""),F442&lt;&gt;""),"Auf dieser Zeile den nächsten Eintrag machen, bitte","")))</f>
        <v/>
      </c>
      <c r="D443" s="20">
        <f>IF($C443="Schlusssaldo",SUM(D$11:D442),0)</f>
        <v>0</v>
      </c>
      <c r="E443" s="20">
        <f>IF($C443="Schlusssaldo",SUM(E$11:E442),0)</f>
        <v>0</v>
      </c>
      <c r="F443" s="21" t="str">
        <f t="shared" si="14"/>
        <v/>
      </c>
      <c r="G443" s="39"/>
      <c r="O443" s="22">
        <f>IF(SUM(D$11:D443)=0,0.0001,IF(AND($F443&lt;&gt;"",$F442&lt;&gt;""),SUM(D$11:D443),0.00001))</f>
        <v>1E-4</v>
      </c>
      <c r="P443" s="22">
        <f>IF(SUM(E$11:E443)=0,0.0001,IF(AND($F443&lt;&gt;"",$F442&lt;&gt;""),SUM(E$11:E443),0.00001))</f>
        <v>1E-4</v>
      </c>
      <c r="Q443" s="1">
        <f>IF(OR(Q442=1,C442="Schlusssaldo"),1,0)</f>
        <v>1</v>
      </c>
    </row>
    <row r="444" spans="1:17" x14ac:dyDescent="0.2">
      <c r="A444" s="19"/>
      <c r="B444" s="15"/>
      <c r="C444" s="19" t="str">
        <f>IF(Q444=1,"",IF(AND(F442="",F441&gt;-10000000,O441&lt;&gt;0.00001),"Schlusssaldo",IF(AND(OR(D443&lt;&gt;"",E443&lt;&gt;""),F443&lt;&gt;""),"Auf dieser Zeile den nächsten Eintrag machen, bitte","")))</f>
        <v/>
      </c>
      <c r="D444" s="20">
        <f>IF($C444="Schlusssaldo",SUM(D$11:D443),0)</f>
        <v>0</v>
      </c>
      <c r="E444" s="20">
        <f>IF($C444="Schlusssaldo",SUM(E$11:E443),0)</f>
        <v>0</v>
      </c>
      <c r="F444" s="21" t="str">
        <f t="shared" si="14"/>
        <v/>
      </c>
      <c r="G444" s="39"/>
      <c r="O444" s="22">
        <f>IF(SUM(D$11:D444)=0,0.0001,IF(AND($F444&lt;&gt;"",$F443&lt;&gt;""),SUM(D$11:D444),0.00001))</f>
        <v>1E-4</v>
      </c>
      <c r="P444" s="22">
        <f>IF(SUM(E$11:E444)=0,0.0001,IF(AND($F444&lt;&gt;"",$F443&lt;&gt;""),SUM(E$11:E444),0.00001))</f>
        <v>1E-4</v>
      </c>
      <c r="Q444" s="1">
        <f>IF(OR(Q443=1,C443="Schlusssaldo"),1,0)</f>
        <v>1</v>
      </c>
    </row>
    <row r="445" spans="1:17" x14ac:dyDescent="0.2">
      <c r="A445" s="19"/>
      <c r="B445" s="15"/>
      <c r="C445" s="19" t="str">
        <f>IF(Q445=1,"",IF(AND(F443="",F442&gt;-10000000,O442&lt;&gt;0.00001),"Schlusssaldo",IF(AND(OR(D444&lt;&gt;"",E444&lt;&gt;""),F444&lt;&gt;""),"Auf dieser Zeile den nächsten Eintrag machen, bitte","")))</f>
        <v/>
      </c>
      <c r="D445" s="20">
        <f>IF($C445="Schlusssaldo",SUM(D$11:D444),0)</f>
        <v>0</v>
      </c>
      <c r="E445" s="20">
        <f>IF($C445="Schlusssaldo",SUM(E$11:E444),0)</f>
        <v>0</v>
      </c>
      <c r="F445" s="21" t="str">
        <f t="shared" si="14"/>
        <v/>
      </c>
      <c r="G445" s="39"/>
      <c r="O445" s="22">
        <f>IF(SUM(D$11:D445)=0,0.0001,IF(AND($F445&lt;&gt;"",$F444&lt;&gt;""),SUM(D$11:D445),0.00001))</f>
        <v>1E-4</v>
      </c>
      <c r="P445" s="22">
        <f>IF(SUM(E$11:E445)=0,0.0001,IF(AND($F445&lt;&gt;"",$F444&lt;&gt;""),SUM(E$11:E445),0.00001))</f>
        <v>1E-4</v>
      </c>
      <c r="Q445" s="1">
        <f>IF(OR(Q444=1,C444="Schlusssaldo"),1,0)</f>
        <v>1</v>
      </c>
    </row>
    <row r="446" spans="1:17" x14ac:dyDescent="0.2">
      <c r="A446" s="19"/>
      <c r="B446" s="15"/>
      <c r="C446" s="19" t="str">
        <f>IF(Q446=1,"",IF(AND(F444="",F443&gt;-10000000,O443&lt;&gt;0.00001),"Schlusssaldo",IF(AND(OR(D445&lt;&gt;"",E445&lt;&gt;""),F445&lt;&gt;""),"Auf dieser Zeile den nächsten Eintrag machen, bitte","")))</f>
        <v/>
      </c>
      <c r="D446" s="20">
        <f>IF($C446="Schlusssaldo",SUM(D$11:D445),0)</f>
        <v>0</v>
      </c>
      <c r="E446" s="20">
        <f>IF($C446="Schlusssaldo",SUM(E$11:E445),0)</f>
        <v>0</v>
      </c>
      <c r="F446" s="21" t="str">
        <f t="shared" si="14"/>
        <v/>
      </c>
      <c r="G446" s="39"/>
      <c r="O446" s="22">
        <f>IF(SUM(D$11:D446)=0,0.0001,IF(AND($F446&lt;&gt;"",$F445&lt;&gt;""),SUM(D$11:D446),0.00001))</f>
        <v>1E-4</v>
      </c>
      <c r="P446" s="22">
        <f>IF(SUM(E$11:E446)=0,0.0001,IF(AND($F446&lt;&gt;"",$F445&lt;&gt;""),SUM(E$11:E446),0.00001))</f>
        <v>1E-4</v>
      </c>
      <c r="Q446" s="1">
        <f>IF(OR(Q445=1,C445="Schlusssaldo"),1,0)</f>
        <v>1</v>
      </c>
    </row>
    <row r="447" spans="1:17" x14ac:dyDescent="0.2">
      <c r="A447" s="19"/>
      <c r="B447" s="15"/>
      <c r="C447" s="19" t="str">
        <f>IF(Q447=1,"",IF(AND(F445="",F444&gt;-10000000,O444&lt;&gt;0.00001),"Schlusssaldo",IF(AND(OR(D446&lt;&gt;"",E446&lt;&gt;""),F446&lt;&gt;""),"Auf dieser Zeile den nächsten Eintrag machen, bitte","")))</f>
        <v/>
      </c>
      <c r="D447" s="20">
        <f>IF($C447="Schlusssaldo",SUM(D$11:D446),0)</f>
        <v>0</v>
      </c>
      <c r="E447" s="20">
        <f>IF($C447="Schlusssaldo",SUM(E$11:E446),0)</f>
        <v>0</v>
      </c>
      <c r="F447" s="21" t="str">
        <f t="shared" si="14"/>
        <v/>
      </c>
      <c r="G447" s="39"/>
      <c r="O447" s="22">
        <f>IF(SUM(D$11:D447)=0,0.0001,IF(AND($F447&lt;&gt;"",$F446&lt;&gt;""),SUM(D$11:D447),0.00001))</f>
        <v>1E-4</v>
      </c>
      <c r="P447" s="22">
        <f>IF(SUM(E$11:E447)=0,0.0001,IF(AND($F447&lt;&gt;"",$F446&lt;&gt;""),SUM(E$11:E447),0.00001))</f>
        <v>1E-4</v>
      </c>
      <c r="Q447" s="1">
        <f>IF(OR(Q446=1,C446="Schlusssaldo"),1,0)</f>
        <v>1</v>
      </c>
    </row>
    <row r="448" spans="1:17" x14ac:dyDescent="0.2">
      <c r="A448" s="19"/>
      <c r="B448" s="15"/>
      <c r="C448" s="19" t="str">
        <f>IF(Q448=1,"",IF(AND(F446="",F445&gt;-10000000,O445&lt;&gt;0.00001),"Schlusssaldo",IF(AND(OR(D447&lt;&gt;"",E447&lt;&gt;""),F447&lt;&gt;""),"Auf dieser Zeile den nächsten Eintrag machen, bitte","")))</f>
        <v/>
      </c>
      <c r="D448" s="20">
        <f>IF($C448="Schlusssaldo",SUM(D$11:D447),0)</f>
        <v>0</v>
      </c>
      <c r="E448" s="20">
        <f>IF($C448="Schlusssaldo",SUM(E$11:E447),0)</f>
        <v>0</v>
      </c>
      <c r="F448" s="21" t="str">
        <f t="shared" si="14"/>
        <v/>
      </c>
      <c r="G448" s="39"/>
      <c r="O448" s="22">
        <f>IF(SUM(D$11:D448)=0,0.0001,IF(AND($F448&lt;&gt;"",$F447&lt;&gt;""),SUM(D$11:D448),0.00001))</f>
        <v>1E-4</v>
      </c>
      <c r="P448" s="22">
        <f>IF(SUM(E$11:E448)=0,0.0001,IF(AND($F448&lt;&gt;"",$F447&lt;&gt;""),SUM(E$11:E448),0.00001))</f>
        <v>1E-4</v>
      </c>
      <c r="Q448" s="1">
        <f>IF(OR(Q447=1,C447="Schlusssaldo"),1,0)</f>
        <v>1</v>
      </c>
    </row>
    <row r="449" spans="1:17" x14ac:dyDescent="0.2">
      <c r="A449" s="19"/>
      <c r="B449" s="15"/>
      <c r="C449" s="19" t="str">
        <f>IF(Q449=1,"",IF(AND(F447="",F446&gt;-10000000,O446&lt;&gt;0.00001),"Schlusssaldo",IF(AND(OR(D448&lt;&gt;"",E448&lt;&gt;""),F448&lt;&gt;""),"Auf dieser Zeile den nächsten Eintrag machen, bitte","")))</f>
        <v/>
      </c>
      <c r="D449" s="20">
        <f>IF($C449="Schlusssaldo",SUM(D$11:D448),0)</f>
        <v>0</v>
      </c>
      <c r="E449" s="20">
        <f>IF($C449="Schlusssaldo",SUM(E$11:E448),0)</f>
        <v>0</v>
      </c>
      <c r="F449" s="21" t="str">
        <f t="shared" si="14"/>
        <v/>
      </c>
      <c r="G449" s="39"/>
      <c r="O449" s="22">
        <f>IF(SUM(D$11:D449)=0,0.0001,IF(AND($F449&lt;&gt;"",$F448&lt;&gt;""),SUM(D$11:D449),0.00001))</f>
        <v>1E-4</v>
      </c>
      <c r="P449" s="22">
        <f>IF(SUM(E$11:E449)=0,0.0001,IF(AND($F449&lt;&gt;"",$F448&lt;&gt;""),SUM(E$11:E449),0.00001))</f>
        <v>1E-4</v>
      </c>
      <c r="Q449" s="1">
        <f>IF(OR(Q448=1,C448="Schlusssaldo"),1,0)</f>
        <v>1</v>
      </c>
    </row>
    <row r="450" spans="1:17" x14ac:dyDescent="0.2">
      <c r="A450" s="19"/>
      <c r="B450" s="15"/>
      <c r="C450" s="19" t="str">
        <f>IF(Q450=1,"",IF(AND(F448="",F447&gt;-10000000,O447&lt;&gt;0.00001),"Schlusssaldo",IF(AND(OR(D449&lt;&gt;"",E449&lt;&gt;""),F449&lt;&gt;""),"Auf dieser Zeile den nächsten Eintrag machen, bitte","")))</f>
        <v/>
      </c>
      <c r="D450" s="20">
        <f>IF($C450="Schlusssaldo",SUM(D$11:D449),0)</f>
        <v>0</v>
      </c>
      <c r="E450" s="20">
        <f>IF($C450="Schlusssaldo",SUM(E$11:E449),0)</f>
        <v>0</v>
      </c>
      <c r="F450" s="21" t="str">
        <f t="shared" si="14"/>
        <v/>
      </c>
      <c r="G450" s="39"/>
      <c r="O450" s="22">
        <f>IF(SUM(D$11:D450)=0,0.0001,IF(AND($F450&lt;&gt;"",$F449&lt;&gt;""),SUM(D$11:D450),0.00001))</f>
        <v>1E-4</v>
      </c>
      <c r="P450" s="22">
        <f>IF(SUM(E$11:E450)=0,0.0001,IF(AND($F450&lt;&gt;"",$F449&lt;&gt;""),SUM(E$11:E450),0.00001))</f>
        <v>1E-4</v>
      </c>
      <c r="Q450" s="1">
        <f>IF(OR(Q449=1,C449="Schlusssaldo"),1,0)</f>
        <v>1</v>
      </c>
    </row>
    <row r="451" spans="1:17" x14ac:dyDescent="0.2">
      <c r="A451" s="19"/>
      <c r="B451" s="15"/>
      <c r="C451" s="19" t="str">
        <f>IF(Q451=1,"",IF(AND(F449="",F448&gt;-10000000,O448&lt;&gt;0.00001),"Schlusssaldo",IF(AND(OR(D450&lt;&gt;"",E450&lt;&gt;""),F450&lt;&gt;""),"Auf dieser Zeile den nächsten Eintrag machen, bitte","")))</f>
        <v/>
      </c>
      <c r="D451" s="20">
        <f>IF($C451="Schlusssaldo",SUM(D$11:D450),0)</f>
        <v>0</v>
      </c>
      <c r="E451" s="20">
        <f>IF($C451="Schlusssaldo",SUM(E$11:E450),0)</f>
        <v>0</v>
      </c>
      <c r="F451" s="21" t="str">
        <f t="shared" si="14"/>
        <v/>
      </c>
      <c r="G451" s="39"/>
      <c r="O451" s="22">
        <f>IF(SUM(D$11:D451)=0,0.0001,IF(AND($F451&lt;&gt;"",$F450&lt;&gt;""),SUM(D$11:D451),0.00001))</f>
        <v>1E-4</v>
      </c>
      <c r="P451" s="22">
        <f>IF(SUM(E$11:E451)=0,0.0001,IF(AND($F451&lt;&gt;"",$F450&lt;&gt;""),SUM(E$11:E451),0.00001))</f>
        <v>1E-4</v>
      </c>
      <c r="Q451" s="1">
        <f>IF(OR(Q450=1,C450="Schlusssaldo"),1,0)</f>
        <v>1</v>
      </c>
    </row>
    <row r="452" spans="1:17" x14ac:dyDescent="0.2">
      <c r="A452" s="19"/>
      <c r="B452" s="15"/>
      <c r="C452" s="19" t="str">
        <f>IF(Q452=1,"",IF(AND(F450="",F449&gt;-10000000,O449&lt;&gt;0.00001),"Schlusssaldo",IF(AND(OR(D451&lt;&gt;"",E451&lt;&gt;""),F451&lt;&gt;""),"Auf dieser Zeile den nächsten Eintrag machen, bitte","")))</f>
        <v/>
      </c>
      <c r="D452" s="20">
        <f>IF($C452="Schlusssaldo",SUM(D$11:D451),0)</f>
        <v>0</v>
      </c>
      <c r="E452" s="20">
        <f>IF($C452="Schlusssaldo",SUM(E$11:E451),0)</f>
        <v>0</v>
      </c>
      <c r="F452" s="21" t="str">
        <f t="shared" si="14"/>
        <v/>
      </c>
      <c r="G452" s="39"/>
      <c r="O452" s="22">
        <f>IF(SUM(D$11:D452)=0,0.0001,IF(AND($F452&lt;&gt;"",$F451&lt;&gt;""),SUM(D$11:D452),0.00001))</f>
        <v>1E-4</v>
      </c>
      <c r="P452" s="22">
        <f>IF(SUM(E$11:E452)=0,0.0001,IF(AND($F452&lt;&gt;"",$F451&lt;&gt;""),SUM(E$11:E452),0.00001))</f>
        <v>1E-4</v>
      </c>
      <c r="Q452" s="1">
        <f>IF(OR(Q451=1,C451="Schlusssaldo"),1,0)</f>
        <v>1</v>
      </c>
    </row>
    <row r="453" spans="1:17" x14ac:dyDescent="0.2">
      <c r="A453" s="19"/>
      <c r="B453" s="15"/>
      <c r="C453" s="19" t="str">
        <f>IF(Q453=1,"",IF(AND(F451="",F450&gt;-10000000,O450&lt;&gt;0.00001),"Schlusssaldo",IF(AND(OR(D452&lt;&gt;"",E452&lt;&gt;""),F452&lt;&gt;""),"Auf dieser Zeile den nächsten Eintrag machen, bitte","")))</f>
        <v/>
      </c>
      <c r="D453" s="20">
        <f>IF($C453="Schlusssaldo",SUM(D$11:D452),0)</f>
        <v>0</v>
      </c>
      <c r="E453" s="20">
        <f>IF($C453="Schlusssaldo",SUM(E$11:E452),0)</f>
        <v>0</v>
      </c>
      <c r="F453" s="21" t="str">
        <f t="shared" si="14"/>
        <v/>
      </c>
      <c r="G453" s="39"/>
      <c r="O453" s="22">
        <f>IF(SUM(D$11:D453)=0,0.0001,IF(AND($F453&lt;&gt;"",$F452&lt;&gt;""),SUM(D$11:D453),0.00001))</f>
        <v>1E-4</v>
      </c>
      <c r="P453" s="22">
        <f>IF(SUM(E$11:E453)=0,0.0001,IF(AND($F453&lt;&gt;"",$F452&lt;&gt;""),SUM(E$11:E453),0.00001))</f>
        <v>1E-4</v>
      </c>
      <c r="Q453" s="1">
        <f>IF(OR(Q452=1,C452="Schlusssaldo"),1,0)</f>
        <v>1</v>
      </c>
    </row>
    <row r="454" spans="1:17" x14ac:dyDescent="0.2">
      <c r="A454" s="19"/>
      <c r="B454" s="15"/>
      <c r="C454" s="19" t="str">
        <f>IF(Q454=1,"",IF(AND(F452="",F451&gt;-10000000,O451&lt;&gt;0.00001),"Schlusssaldo",IF(AND(OR(D453&lt;&gt;"",E453&lt;&gt;""),F453&lt;&gt;""),"Auf dieser Zeile den nächsten Eintrag machen, bitte","")))</f>
        <v/>
      </c>
      <c r="D454" s="20">
        <f>IF($C454="Schlusssaldo",SUM(D$11:D453),0)</f>
        <v>0</v>
      </c>
      <c r="E454" s="20">
        <f>IF($C454="Schlusssaldo",SUM(E$11:E453),0)</f>
        <v>0</v>
      </c>
      <c r="F454" s="21" t="str">
        <f t="shared" si="14"/>
        <v/>
      </c>
      <c r="G454" s="39"/>
      <c r="O454" s="22">
        <f>IF(SUM(D$11:D454)=0,0.0001,IF(AND($F454&lt;&gt;"",$F453&lt;&gt;""),SUM(D$11:D454),0.00001))</f>
        <v>1E-4</v>
      </c>
      <c r="P454" s="22">
        <f>IF(SUM(E$11:E454)=0,0.0001,IF(AND($F454&lt;&gt;"",$F453&lt;&gt;""),SUM(E$11:E454),0.00001))</f>
        <v>1E-4</v>
      </c>
      <c r="Q454" s="1">
        <f>IF(OR(Q453=1,C453="Schlusssaldo"),1,0)</f>
        <v>1</v>
      </c>
    </row>
    <row r="455" spans="1:17" x14ac:dyDescent="0.2">
      <c r="A455" s="19"/>
      <c r="B455" s="15"/>
      <c r="C455" s="19" t="str">
        <f>IF(Q455=1,"",IF(AND(F453="",F452&gt;-10000000,O452&lt;&gt;0.00001),"Schlusssaldo",IF(AND(OR(D454&lt;&gt;"",E454&lt;&gt;""),F454&lt;&gt;""),"Auf dieser Zeile den nächsten Eintrag machen, bitte","")))</f>
        <v/>
      </c>
      <c r="D455" s="20">
        <f>IF($C455="Schlusssaldo",SUM(D$11:D454),0)</f>
        <v>0</v>
      </c>
      <c r="E455" s="20">
        <f>IF($C455="Schlusssaldo",SUM(E$11:E454),0)</f>
        <v>0</v>
      </c>
      <c r="F455" s="21" t="str">
        <f t="shared" si="14"/>
        <v/>
      </c>
      <c r="G455" s="39"/>
      <c r="O455" s="22">
        <f>IF(SUM(D$11:D455)=0,0.0001,IF(AND($F455&lt;&gt;"",$F454&lt;&gt;""),SUM(D$11:D455),0.00001))</f>
        <v>1E-4</v>
      </c>
      <c r="P455" s="22">
        <f>IF(SUM(E$11:E455)=0,0.0001,IF(AND($F455&lt;&gt;"",$F454&lt;&gt;""),SUM(E$11:E455),0.00001))</f>
        <v>1E-4</v>
      </c>
      <c r="Q455" s="1">
        <f>IF(OR(Q454=1,C454="Schlusssaldo"),1,0)</f>
        <v>1</v>
      </c>
    </row>
    <row r="456" spans="1:17" x14ac:dyDescent="0.2">
      <c r="A456" s="19"/>
      <c r="B456" s="15"/>
      <c r="C456" s="19" t="str">
        <f>IF(Q456=1,"",IF(AND(F454="",F453&gt;-10000000,O453&lt;&gt;0.00001),"Schlusssaldo",IF(AND(OR(D455&lt;&gt;"",E455&lt;&gt;""),F455&lt;&gt;""),"Auf dieser Zeile den nächsten Eintrag machen, bitte","")))</f>
        <v/>
      </c>
      <c r="D456" s="20">
        <f>IF($C456="Schlusssaldo",SUM(D$11:D455),0)</f>
        <v>0</v>
      </c>
      <c r="E456" s="20">
        <f>IF($C456="Schlusssaldo",SUM(E$11:E455),0)</f>
        <v>0</v>
      </c>
      <c r="F456" s="21" t="str">
        <f t="shared" si="14"/>
        <v/>
      </c>
      <c r="G456" s="39"/>
      <c r="O456" s="22">
        <f>IF(SUM(D$11:D456)=0,0.0001,IF(AND($F456&lt;&gt;"",$F455&lt;&gt;""),SUM(D$11:D456),0.00001))</f>
        <v>1E-4</v>
      </c>
      <c r="P456" s="22">
        <f>IF(SUM(E$11:E456)=0,0.0001,IF(AND($F456&lt;&gt;"",$F455&lt;&gt;""),SUM(E$11:E456),0.00001))</f>
        <v>1E-4</v>
      </c>
      <c r="Q456" s="1">
        <f>IF(OR(Q455=1,C455="Schlusssaldo"),1,0)</f>
        <v>1</v>
      </c>
    </row>
    <row r="457" spans="1:17" x14ac:dyDescent="0.2">
      <c r="A457" s="19"/>
      <c r="B457" s="15"/>
      <c r="C457" s="19" t="str">
        <f>IF(Q457=1,"",IF(AND(F455="",F454&gt;-10000000,O454&lt;&gt;0.00001),"Schlusssaldo",IF(AND(OR(D456&lt;&gt;"",E456&lt;&gt;""),F456&lt;&gt;""),"Auf dieser Zeile den nächsten Eintrag machen, bitte","")))</f>
        <v/>
      </c>
      <c r="D457" s="20">
        <f>IF($C457="Schlusssaldo",SUM(D$11:D456),0)</f>
        <v>0</v>
      </c>
      <c r="E457" s="20">
        <f>IF($C457="Schlusssaldo",SUM(E$11:E456),0)</f>
        <v>0</v>
      </c>
      <c r="F457" s="21" t="str">
        <f t="shared" si="14"/>
        <v/>
      </c>
      <c r="G457" s="39"/>
      <c r="O457" s="22">
        <f>IF(SUM(D$11:D457)=0,0.0001,IF(AND($F457&lt;&gt;"",$F456&lt;&gt;""),SUM(D$11:D457),0.00001))</f>
        <v>1E-4</v>
      </c>
      <c r="P457" s="22">
        <f>IF(SUM(E$11:E457)=0,0.0001,IF(AND($F457&lt;&gt;"",$F456&lt;&gt;""),SUM(E$11:E457),0.00001))</f>
        <v>1E-4</v>
      </c>
      <c r="Q457" s="1">
        <f>IF(OR(Q456=1,C456="Schlusssaldo"),1,0)</f>
        <v>1</v>
      </c>
    </row>
    <row r="458" spans="1:17" x14ac:dyDescent="0.2">
      <c r="A458" s="19"/>
      <c r="B458" s="15"/>
      <c r="C458" s="19" t="str">
        <f>IF(Q458=1,"",IF(AND(F456="",F455&gt;-10000000,O455&lt;&gt;0.00001),"Schlusssaldo",IF(AND(OR(D457&lt;&gt;"",E457&lt;&gt;""),F457&lt;&gt;""),"Auf dieser Zeile den nächsten Eintrag machen, bitte","")))</f>
        <v/>
      </c>
      <c r="D458" s="20">
        <f>IF($C458="Schlusssaldo",SUM(D$11:D457),0)</f>
        <v>0</v>
      </c>
      <c r="E458" s="20">
        <f>IF($C458="Schlusssaldo",SUM(E$11:E457),0)</f>
        <v>0</v>
      </c>
      <c r="F458" s="21" t="str">
        <f t="shared" si="14"/>
        <v/>
      </c>
      <c r="G458" s="39"/>
      <c r="O458" s="22">
        <f>IF(SUM(D$11:D458)=0,0.0001,IF(AND($F458&lt;&gt;"",$F457&lt;&gt;""),SUM(D$11:D458),0.00001))</f>
        <v>1E-4</v>
      </c>
      <c r="P458" s="22">
        <f>IF(SUM(E$11:E458)=0,0.0001,IF(AND($F458&lt;&gt;"",$F457&lt;&gt;""),SUM(E$11:E458),0.00001))</f>
        <v>1E-4</v>
      </c>
      <c r="Q458" s="1">
        <f>IF(OR(Q457=1,C457="Schlusssaldo"),1,0)</f>
        <v>1</v>
      </c>
    </row>
    <row r="459" spans="1:17" x14ac:dyDescent="0.2">
      <c r="A459" s="19"/>
      <c r="B459" s="15"/>
      <c r="C459" s="19" t="str">
        <f>IF(Q459=1,"",IF(AND(F457="",F456&gt;-10000000,O456&lt;&gt;0.00001),"Schlusssaldo",IF(AND(OR(D458&lt;&gt;"",E458&lt;&gt;""),F458&lt;&gt;""),"Auf dieser Zeile den nächsten Eintrag machen, bitte","")))</f>
        <v/>
      </c>
      <c r="D459" s="20">
        <f>IF($C459="Schlusssaldo",SUM(D$11:D458),0)</f>
        <v>0</v>
      </c>
      <c r="E459" s="20">
        <f>IF($C459="Schlusssaldo",SUM(E$11:E458),0)</f>
        <v>0</v>
      </c>
      <c r="F459" s="21" t="str">
        <f t="shared" si="14"/>
        <v/>
      </c>
      <c r="G459" s="39"/>
      <c r="O459" s="22">
        <f>IF(SUM(D$11:D459)=0,0.0001,IF(AND($F459&lt;&gt;"",$F458&lt;&gt;""),SUM(D$11:D459),0.00001))</f>
        <v>1E-4</v>
      </c>
      <c r="P459" s="22">
        <f>IF(SUM(E$11:E459)=0,0.0001,IF(AND($F459&lt;&gt;"",$F458&lt;&gt;""),SUM(E$11:E459),0.00001))</f>
        <v>1E-4</v>
      </c>
      <c r="Q459" s="1">
        <f>IF(OR(Q458=1,C458="Schlusssaldo"),1,0)</f>
        <v>1</v>
      </c>
    </row>
    <row r="460" spans="1:17" x14ac:dyDescent="0.2">
      <c r="A460" s="19"/>
      <c r="B460" s="15"/>
      <c r="C460" s="19" t="str">
        <f>IF(Q460=1,"",IF(AND(F458="",F457&gt;-10000000,O457&lt;&gt;0.00001),"Schlusssaldo",IF(AND(OR(D459&lt;&gt;"",E459&lt;&gt;""),F459&lt;&gt;""),"Auf dieser Zeile den nächsten Eintrag machen, bitte","")))</f>
        <v/>
      </c>
      <c r="D460" s="20">
        <f>IF($C460="Schlusssaldo",SUM(D$11:D459),0)</f>
        <v>0</v>
      </c>
      <c r="E460" s="20">
        <f>IF($C460="Schlusssaldo",SUM(E$11:E459),0)</f>
        <v>0</v>
      </c>
      <c r="F460" s="21" t="str">
        <f t="shared" ref="F460:F523" si="15">IF(C460="Schlusssaldo",F457,IF(OR(F459="Schlusssaldo",F459=""),"",IF(F459=F459+D460-E460,"",F459+D460-E460)))</f>
        <v/>
      </c>
      <c r="G460" s="39"/>
      <c r="O460" s="22">
        <f>IF(SUM(D$11:D460)=0,0.0001,IF(AND($F460&lt;&gt;"",$F459&lt;&gt;""),SUM(D$11:D460),0.00001))</f>
        <v>1E-4</v>
      </c>
      <c r="P460" s="22">
        <f>IF(SUM(E$11:E460)=0,0.0001,IF(AND($F460&lt;&gt;"",$F459&lt;&gt;""),SUM(E$11:E460),0.00001))</f>
        <v>1E-4</v>
      </c>
      <c r="Q460" s="1">
        <f>IF(OR(Q459=1,C459="Schlusssaldo"),1,0)</f>
        <v>1</v>
      </c>
    </row>
    <row r="461" spans="1:17" x14ac:dyDescent="0.2">
      <c r="A461" s="19"/>
      <c r="B461" s="15"/>
      <c r="C461" s="19" t="str">
        <f>IF(Q461=1,"",IF(AND(F459="",F458&gt;-10000000,O458&lt;&gt;0.00001),"Schlusssaldo",IF(AND(OR(D460&lt;&gt;"",E460&lt;&gt;""),F460&lt;&gt;""),"Auf dieser Zeile den nächsten Eintrag machen, bitte","")))</f>
        <v/>
      </c>
      <c r="D461" s="20">
        <f>IF($C461="Schlusssaldo",SUM(D$11:D460),0)</f>
        <v>0</v>
      </c>
      <c r="E461" s="20">
        <f>IF($C461="Schlusssaldo",SUM(E$11:E460),0)</f>
        <v>0</v>
      </c>
      <c r="F461" s="21" t="str">
        <f t="shared" si="15"/>
        <v/>
      </c>
      <c r="G461" s="39"/>
      <c r="O461" s="22">
        <f>IF(SUM(D$11:D461)=0,0.0001,IF(AND($F461&lt;&gt;"",$F460&lt;&gt;""),SUM(D$11:D461),0.00001))</f>
        <v>1E-4</v>
      </c>
      <c r="P461" s="22">
        <f>IF(SUM(E$11:E461)=0,0.0001,IF(AND($F461&lt;&gt;"",$F460&lt;&gt;""),SUM(E$11:E461),0.00001))</f>
        <v>1E-4</v>
      </c>
      <c r="Q461" s="1">
        <f>IF(OR(Q460=1,C460="Schlusssaldo"),1,0)</f>
        <v>1</v>
      </c>
    </row>
    <row r="462" spans="1:17" x14ac:dyDescent="0.2">
      <c r="A462" s="19"/>
      <c r="B462" s="15"/>
      <c r="C462" s="19" t="str">
        <f>IF(Q462=1,"",IF(AND(F460="",F459&gt;-10000000,O459&lt;&gt;0.00001),"Schlusssaldo",IF(AND(OR(D461&lt;&gt;"",E461&lt;&gt;""),F461&lt;&gt;""),"Auf dieser Zeile den nächsten Eintrag machen, bitte","")))</f>
        <v/>
      </c>
      <c r="D462" s="20">
        <f>IF($C462="Schlusssaldo",SUM(D$11:D461),0)</f>
        <v>0</v>
      </c>
      <c r="E462" s="20">
        <f>IF($C462="Schlusssaldo",SUM(E$11:E461),0)</f>
        <v>0</v>
      </c>
      <c r="F462" s="21" t="str">
        <f t="shared" si="15"/>
        <v/>
      </c>
      <c r="G462" s="39"/>
      <c r="O462" s="22">
        <f>IF(SUM(D$11:D462)=0,0.0001,IF(AND($F462&lt;&gt;"",$F461&lt;&gt;""),SUM(D$11:D462),0.00001))</f>
        <v>1E-4</v>
      </c>
      <c r="P462" s="22">
        <f>IF(SUM(E$11:E462)=0,0.0001,IF(AND($F462&lt;&gt;"",$F461&lt;&gt;""),SUM(E$11:E462),0.00001))</f>
        <v>1E-4</v>
      </c>
      <c r="Q462" s="1">
        <f>IF(OR(Q461=1,C461="Schlusssaldo"),1,0)</f>
        <v>1</v>
      </c>
    </row>
    <row r="463" spans="1:17" x14ac:dyDescent="0.2">
      <c r="A463" s="19"/>
      <c r="B463" s="15"/>
      <c r="C463" s="19" t="str">
        <f>IF(Q463=1,"",IF(AND(F461="",F460&gt;-10000000,O460&lt;&gt;0.00001),"Schlusssaldo",IF(AND(OR(D462&lt;&gt;"",E462&lt;&gt;""),F462&lt;&gt;""),"Auf dieser Zeile den nächsten Eintrag machen, bitte","")))</f>
        <v/>
      </c>
      <c r="D463" s="20">
        <f>IF($C463="Schlusssaldo",SUM(D$11:D462),0)</f>
        <v>0</v>
      </c>
      <c r="E463" s="20">
        <f>IF($C463="Schlusssaldo",SUM(E$11:E462),0)</f>
        <v>0</v>
      </c>
      <c r="F463" s="21" t="str">
        <f t="shared" si="15"/>
        <v/>
      </c>
      <c r="G463" s="39"/>
      <c r="O463" s="22">
        <f>IF(SUM(D$11:D463)=0,0.0001,IF(AND($F463&lt;&gt;"",$F462&lt;&gt;""),SUM(D$11:D463),0.00001))</f>
        <v>1E-4</v>
      </c>
      <c r="P463" s="22">
        <f>IF(SUM(E$11:E463)=0,0.0001,IF(AND($F463&lt;&gt;"",$F462&lt;&gt;""),SUM(E$11:E463),0.00001))</f>
        <v>1E-4</v>
      </c>
      <c r="Q463" s="1">
        <f>IF(OR(Q462=1,C462="Schlusssaldo"),1,0)</f>
        <v>1</v>
      </c>
    </row>
    <row r="464" spans="1:17" x14ac:dyDescent="0.2">
      <c r="A464" s="19"/>
      <c r="B464" s="15"/>
      <c r="C464" s="19" t="str">
        <f>IF(Q464=1,"",IF(AND(F462="",F461&gt;-10000000,O461&lt;&gt;0.00001),"Schlusssaldo",IF(AND(OR(D463&lt;&gt;"",E463&lt;&gt;""),F463&lt;&gt;""),"Auf dieser Zeile den nächsten Eintrag machen, bitte","")))</f>
        <v/>
      </c>
      <c r="D464" s="20">
        <f>IF($C464="Schlusssaldo",SUM(D$11:D463),0)</f>
        <v>0</v>
      </c>
      <c r="E464" s="20">
        <f>IF($C464="Schlusssaldo",SUM(E$11:E463),0)</f>
        <v>0</v>
      </c>
      <c r="F464" s="21" t="str">
        <f t="shared" si="15"/>
        <v/>
      </c>
      <c r="G464" s="39"/>
      <c r="O464" s="22">
        <f>IF(SUM(D$11:D464)=0,0.0001,IF(AND($F464&lt;&gt;"",$F463&lt;&gt;""),SUM(D$11:D464),0.00001))</f>
        <v>1E-4</v>
      </c>
      <c r="P464" s="22">
        <f>IF(SUM(E$11:E464)=0,0.0001,IF(AND($F464&lt;&gt;"",$F463&lt;&gt;""),SUM(E$11:E464),0.00001))</f>
        <v>1E-4</v>
      </c>
      <c r="Q464" s="1">
        <f>IF(OR(Q463=1,C463="Schlusssaldo"),1,0)</f>
        <v>1</v>
      </c>
    </row>
    <row r="465" spans="1:17" x14ac:dyDescent="0.2">
      <c r="A465" s="19"/>
      <c r="B465" s="15"/>
      <c r="C465" s="19" t="str">
        <f>IF(Q465=1,"",IF(AND(F463="",F462&gt;-10000000,O462&lt;&gt;0.00001),"Schlusssaldo",IF(AND(OR(D464&lt;&gt;"",E464&lt;&gt;""),F464&lt;&gt;""),"Auf dieser Zeile den nächsten Eintrag machen, bitte","")))</f>
        <v/>
      </c>
      <c r="D465" s="20">
        <f>IF($C465="Schlusssaldo",SUM(D$11:D464),0)</f>
        <v>0</v>
      </c>
      <c r="E465" s="20">
        <f>IF($C465="Schlusssaldo",SUM(E$11:E464),0)</f>
        <v>0</v>
      </c>
      <c r="F465" s="21" t="str">
        <f t="shared" si="15"/>
        <v/>
      </c>
      <c r="G465" s="39"/>
      <c r="O465" s="22">
        <f>IF(SUM(D$11:D465)=0,0.0001,IF(AND($F465&lt;&gt;"",$F464&lt;&gt;""),SUM(D$11:D465),0.00001))</f>
        <v>1E-4</v>
      </c>
      <c r="P465" s="22">
        <f>IF(SUM(E$11:E465)=0,0.0001,IF(AND($F465&lt;&gt;"",$F464&lt;&gt;""),SUM(E$11:E465),0.00001))</f>
        <v>1E-4</v>
      </c>
      <c r="Q465" s="1">
        <f>IF(OR(Q464=1,C464="Schlusssaldo"),1,0)</f>
        <v>1</v>
      </c>
    </row>
    <row r="466" spans="1:17" x14ac:dyDescent="0.2">
      <c r="A466" s="19"/>
      <c r="B466" s="15"/>
      <c r="C466" s="19" t="str">
        <f>IF(Q466=1,"",IF(AND(F464="",F463&gt;-10000000,O463&lt;&gt;0.00001),"Schlusssaldo",IF(AND(OR(D465&lt;&gt;"",E465&lt;&gt;""),F465&lt;&gt;""),"Auf dieser Zeile den nächsten Eintrag machen, bitte","")))</f>
        <v/>
      </c>
      <c r="D466" s="20">
        <f>IF($C466="Schlusssaldo",SUM(D$11:D465),0)</f>
        <v>0</v>
      </c>
      <c r="E466" s="20">
        <f>IF($C466="Schlusssaldo",SUM(E$11:E465),0)</f>
        <v>0</v>
      </c>
      <c r="F466" s="21" t="str">
        <f t="shared" si="15"/>
        <v/>
      </c>
      <c r="G466" s="39"/>
      <c r="O466" s="22">
        <f>IF(SUM(D$11:D466)=0,0.0001,IF(AND($F466&lt;&gt;"",$F465&lt;&gt;""),SUM(D$11:D466),0.00001))</f>
        <v>1E-4</v>
      </c>
      <c r="P466" s="22">
        <f>IF(SUM(E$11:E466)=0,0.0001,IF(AND($F466&lt;&gt;"",$F465&lt;&gt;""),SUM(E$11:E466),0.00001))</f>
        <v>1E-4</v>
      </c>
      <c r="Q466" s="1">
        <f>IF(OR(Q465=1,C465="Schlusssaldo"),1,0)</f>
        <v>1</v>
      </c>
    </row>
    <row r="467" spans="1:17" x14ac:dyDescent="0.2">
      <c r="A467" s="19"/>
      <c r="B467" s="15"/>
      <c r="C467" s="19" t="str">
        <f>IF(Q467=1,"",IF(AND(F465="",F464&gt;-10000000,O464&lt;&gt;0.00001),"Schlusssaldo",IF(AND(OR(D466&lt;&gt;"",E466&lt;&gt;""),F466&lt;&gt;""),"Auf dieser Zeile den nächsten Eintrag machen, bitte","")))</f>
        <v/>
      </c>
      <c r="D467" s="20">
        <f>IF($C467="Schlusssaldo",SUM(D$11:D466),0)</f>
        <v>0</v>
      </c>
      <c r="E467" s="20">
        <f>IF($C467="Schlusssaldo",SUM(E$11:E466),0)</f>
        <v>0</v>
      </c>
      <c r="F467" s="21" t="str">
        <f t="shared" si="15"/>
        <v/>
      </c>
      <c r="G467" s="39"/>
      <c r="O467" s="22">
        <f>IF(SUM(D$11:D467)=0,0.0001,IF(AND($F467&lt;&gt;"",$F466&lt;&gt;""),SUM(D$11:D467),0.00001))</f>
        <v>1E-4</v>
      </c>
      <c r="P467" s="22">
        <f>IF(SUM(E$11:E467)=0,0.0001,IF(AND($F467&lt;&gt;"",$F466&lt;&gt;""),SUM(E$11:E467),0.00001))</f>
        <v>1E-4</v>
      </c>
      <c r="Q467" s="1">
        <f>IF(OR(Q466=1,C466="Schlusssaldo"),1,0)</f>
        <v>1</v>
      </c>
    </row>
    <row r="468" spans="1:17" x14ac:dyDescent="0.2">
      <c r="A468" s="19"/>
      <c r="B468" s="15"/>
      <c r="C468" s="19" t="str">
        <f>IF(Q468=1,"",IF(AND(F466="",F465&gt;-10000000,O465&lt;&gt;0.00001),"Schlusssaldo",IF(AND(OR(D467&lt;&gt;"",E467&lt;&gt;""),F467&lt;&gt;""),"Auf dieser Zeile den nächsten Eintrag machen, bitte","")))</f>
        <v/>
      </c>
      <c r="D468" s="20">
        <f>IF($C468="Schlusssaldo",SUM(D$11:D467),0)</f>
        <v>0</v>
      </c>
      <c r="E468" s="20">
        <f>IF($C468="Schlusssaldo",SUM(E$11:E467),0)</f>
        <v>0</v>
      </c>
      <c r="F468" s="21" t="str">
        <f t="shared" si="15"/>
        <v/>
      </c>
      <c r="G468" s="39"/>
      <c r="O468" s="22">
        <f>IF(SUM(D$11:D468)=0,0.0001,IF(AND($F468&lt;&gt;"",$F467&lt;&gt;""),SUM(D$11:D468),0.00001))</f>
        <v>1E-4</v>
      </c>
      <c r="P468" s="22">
        <f>IF(SUM(E$11:E468)=0,0.0001,IF(AND($F468&lt;&gt;"",$F467&lt;&gt;""),SUM(E$11:E468),0.00001))</f>
        <v>1E-4</v>
      </c>
      <c r="Q468" s="1">
        <f>IF(OR(Q467=1,C467="Schlusssaldo"),1,0)</f>
        <v>1</v>
      </c>
    </row>
    <row r="469" spans="1:17" x14ac:dyDescent="0.2">
      <c r="A469" s="19"/>
      <c r="B469" s="15"/>
      <c r="C469" s="19" t="str">
        <f>IF(Q469=1,"",IF(AND(F467="",F466&gt;-10000000,O466&lt;&gt;0.00001),"Schlusssaldo",IF(AND(OR(D468&lt;&gt;"",E468&lt;&gt;""),F468&lt;&gt;""),"Auf dieser Zeile den nächsten Eintrag machen, bitte","")))</f>
        <v/>
      </c>
      <c r="D469" s="20">
        <f>IF($C469="Schlusssaldo",SUM(D$11:D468),0)</f>
        <v>0</v>
      </c>
      <c r="E469" s="20">
        <f>IF($C469="Schlusssaldo",SUM(E$11:E468),0)</f>
        <v>0</v>
      </c>
      <c r="F469" s="21" t="str">
        <f t="shared" si="15"/>
        <v/>
      </c>
      <c r="G469" s="39"/>
      <c r="O469" s="22">
        <f>IF(SUM(D$11:D469)=0,0.0001,IF(AND($F469&lt;&gt;"",$F468&lt;&gt;""),SUM(D$11:D469),0.00001))</f>
        <v>1E-4</v>
      </c>
      <c r="P469" s="22">
        <f>IF(SUM(E$11:E469)=0,0.0001,IF(AND($F469&lt;&gt;"",$F468&lt;&gt;""),SUM(E$11:E469),0.00001))</f>
        <v>1E-4</v>
      </c>
      <c r="Q469" s="1">
        <f>IF(OR(Q468=1,C468="Schlusssaldo"),1,0)</f>
        <v>1</v>
      </c>
    </row>
    <row r="470" spans="1:17" x14ac:dyDescent="0.2">
      <c r="A470" s="19"/>
      <c r="B470" s="15"/>
      <c r="C470" s="19" t="str">
        <f>IF(Q470=1,"",IF(AND(F468="",F467&gt;-10000000,O467&lt;&gt;0.00001),"Schlusssaldo",IF(AND(OR(D469&lt;&gt;"",E469&lt;&gt;""),F469&lt;&gt;""),"Auf dieser Zeile den nächsten Eintrag machen, bitte","")))</f>
        <v/>
      </c>
      <c r="D470" s="20">
        <f>IF($C470="Schlusssaldo",SUM(D$11:D469),0)</f>
        <v>0</v>
      </c>
      <c r="E470" s="20">
        <f>IF($C470="Schlusssaldo",SUM(E$11:E469),0)</f>
        <v>0</v>
      </c>
      <c r="F470" s="21" t="str">
        <f t="shared" si="15"/>
        <v/>
      </c>
      <c r="G470" s="39"/>
      <c r="O470" s="22">
        <f>IF(SUM(D$11:D470)=0,0.0001,IF(AND($F470&lt;&gt;"",$F469&lt;&gt;""),SUM(D$11:D470),0.00001))</f>
        <v>1E-4</v>
      </c>
      <c r="P470" s="22">
        <f>IF(SUM(E$11:E470)=0,0.0001,IF(AND($F470&lt;&gt;"",$F469&lt;&gt;""),SUM(E$11:E470),0.00001))</f>
        <v>1E-4</v>
      </c>
      <c r="Q470" s="1">
        <f>IF(OR(Q469=1,C469="Schlusssaldo"),1,0)</f>
        <v>1</v>
      </c>
    </row>
    <row r="471" spans="1:17" x14ac:dyDescent="0.2">
      <c r="A471" s="19"/>
      <c r="B471" s="15"/>
      <c r="C471" s="19" t="str">
        <f>IF(Q471=1,"",IF(AND(F469="",F468&gt;-10000000,O468&lt;&gt;0.00001),"Schlusssaldo",IF(AND(OR(D470&lt;&gt;"",E470&lt;&gt;""),F470&lt;&gt;""),"Auf dieser Zeile den nächsten Eintrag machen, bitte","")))</f>
        <v/>
      </c>
      <c r="D471" s="20">
        <f>IF($C471="Schlusssaldo",SUM(D$11:D470),0)</f>
        <v>0</v>
      </c>
      <c r="E471" s="20">
        <f>IF($C471="Schlusssaldo",SUM(E$11:E470),0)</f>
        <v>0</v>
      </c>
      <c r="F471" s="21" t="str">
        <f t="shared" si="15"/>
        <v/>
      </c>
      <c r="G471" s="39"/>
      <c r="O471" s="22">
        <f>IF(SUM(D$11:D471)=0,0.0001,IF(AND($F471&lt;&gt;"",$F470&lt;&gt;""),SUM(D$11:D471),0.00001))</f>
        <v>1E-4</v>
      </c>
      <c r="P471" s="22">
        <f>IF(SUM(E$11:E471)=0,0.0001,IF(AND($F471&lt;&gt;"",$F470&lt;&gt;""),SUM(E$11:E471),0.00001))</f>
        <v>1E-4</v>
      </c>
      <c r="Q471" s="1">
        <f>IF(OR(Q470=1,C470="Schlusssaldo"),1,0)</f>
        <v>1</v>
      </c>
    </row>
    <row r="472" spans="1:17" x14ac:dyDescent="0.2">
      <c r="A472" s="19"/>
      <c r="B472" s="15"/>
      <c r="C472" s="19" t="str">
        <f>IF(Q472=1,"",IF(AND(F470="",F469&gt;-10000000,O469&lt;&gt;0.00001),"Schlusssaldo",IF(AND(OR(D471&lt;&gt;"",E471&lt;&gt;""),F471&lt;&gt;""),"Auf dieser Zeile den nächsten Eintrag machen, bitte","")))</f>
        <v/>
      </c>
      <c r="D472" s="20">
        <f>IF($C472="Schlusssaldo",SUM(D$11:D471),0)</f>
        <v>0</v>
      </c>
      <c r="E472" s="20">
        <f>IF($C472="Schlusssaldo",SUM(E$11:E471),0)</f>
        <v>0</v>
      </c>
      <c r="F472" s="21" t="str">
        <f t="shared" si="15"/>
        <v/>
      </c>
      <c r="G472" s="39"/>
      <c r="O472" s="22">
        <f>IF(SUM(D$11:D472)=0,0.0001,IF(AND($F472&lt;&gt;"",$F471&lt;&gt;""),SUM(D$11:D472),0.00001))</f>
        <v>1E-4</v>
      </c>
      <c r="P472" s="22">
        <f>IF(SUM(E$11:E472)=0,0.0001,IF(AND($F472&lt;&gt;"",$F471&lt;&gt;""),SUM(E$11:E472),0.00001))</f>
        <v>1E-4</v>
      </c>
      <c r="Q472" s="1">
        <f>IF(OR(Q471=1,C471="Schlusssaldo"),1,0)</f>
        <v>1</v>
      </c>
    </row>
    <row r="473" spans="1:17" x14ac:dyDescent="0.2">
      <c r="A473" s="19"/>
      <c r="B473" s="15"/>
      <c r="C473" s="19" t="str">
        <f>IF(Q473=1,"",IF(AND(F471="",F470&gt;-10000000,O470&lt;&gt;0.00001),"Schlusssaldo",IF(AND(OR(D472&lt;&gt;"",E472&lt;&gt;""),F472&lt;&gt;""),"Auf dieser Zeile den nächsten Eintrag machen, bitte","")))</f>
        <v/>
      </c>
      <c r="D473" s="20">
        <f>IF($C473="Schlusssaldo",SUM(D$11:D472),0)</f>
        <v>0</v>
      </c>
      <c r="E473" s="20">
        <f>IF($C473="Schlusssaldo",SUM(E$11:E472),0)</f>
        <v>0</v>
      </c>
      <c r="F473" s="21" t="str">
        <f t="shared" si="15"/>
        <v/>
      </c>
      <c r="G473" s="39"/>
      <c r="O473" s="22">
        <f>IF(SUM(D$11:D473)=0,0.0001,IF(AND($F473&lt;&gt;"",$F472&lt;&gt;""),SUM(D$11:D473),0.00001))</f>
        <v>1E-4</v>
      </c>
      <c r="P473" s="22">
        <f>IF(SUM(E$11:E473)=0,0.0001,IF(AND($F473&lt;&gt;"",$F472&lt;&gt;""),SUM(E$11:E473),0.00001))</f>
        <v>1E-4</v>
      </c>
      <c r="Q473" s="1">
        <f>IF(OR(Q472=1,C472="Schlusssaldo"),1,0)</f>
        <v>1</v>
      </c>
    </row>
    <row r="474" spans="1:17" x14ac:dyDescent="0.2">
      <c r="A474" s="19"/>
      <c r="B474" s="15"/>
      <c r="C474" s="19" t="str">
        <f>IF(Q474=1,"",IF(AND(F472="",F471&gt;-10000000,O471&lt;&gt;0.00001),"Schlusssaldo",IF(AND(OR(D473&lt;&gt;"",E473&lt;&gt;""),F473&lt;&gt;""),"Auf dieser Zeile den nächsten Eintrag machen, bitte","")))</f>
        <v/>
      </c>
      <c r="D474" s="20">
        <f>IF($C474="Schlusssaldo",SUM(D$11:D473),0)</f>
        <v>0</v>
      </c>
      <c r="E474" s="20">
        <f>IF($C474="Schlusssaldo",SUM(E$11:E473),0)</f>
        <v>0</v>
      </c>
      <c r="F474" s="21" t="str">
        <f t="shared" si="15"/>
        <v/>
      </c>
      <c r="G474" s="39"/>
      <c r="O474" s="22">
        <f>IF(SUM(D$11:D474)=0,0.0001,IF(AND($F474&lt;&gt;"",$F473&lt;&gt;""),SUM(D$11:D474),0.00001))</f>
        <v>1E-4</v>
      </c>
      <c r="P474" s="22">
        <f>IF(SUM(E$11:E474)=0,0.0001,IF(AND($F474&lt;&gt;"",$F473&lt;&gt;""),SUM(E$11:E474),0.00001))</f>
        <v>1E-4</v>
      </c>
      <c r="Q474" s="1">
        <f>IF(OR(Q473=1,C473="Schlusssaldo"),1,0)</f>
        <v>1</v>
      </c>
    </row>
    <row r="475" spans="1:17" x14ac:dyDescent="0.2">
      <c r="A475" s="19"/>
      <c r="B475" s="15"/>
      <c r="C475" s="19" t="str">
        <f>IF(Q475=1,"",IF(AND(F473="",F472&gt;-10000000,O472&lt;&gt;0.00001),"Schlusssaldo",IF(AND(OR(D474&lt;&gt;"",E474&lt;&gt;""),F474&lt;&gt;""),"Auf dieser Zeile den nächsten Eintrag machen, bitte","")))</f>
        <v/>
      </c>
      <c r="D475" s="20">
        <f>IF($C475="Schlusssaldo",SUM(D$11:D474),0)</f>
        <v>0</v>
      </c>
      <c r="E475" s="20">
        <f>IF($C475="Schlusssaldo",SUM(E$11:E474),0)</f>
        <v>0</v>
      </c>
      <c r="F475" s="21" t="str">
        <f t="shared" si="15"/>
        <v/>
      </c>
      <c r="G475" s="39"/>
      <c r="O475" s="22">
        <f>IF(SUM(D$11:D475)=0,0.0001,IF(AND($F475&lt;&gt;"",$F474&lt;&gt;""),SUM(D$11:D475),0.00001))</f>
        <v>1E-4</v>
      </c>
      <c r="P475" s="22">
        <f>IF(SUM(E$11:E475)=0,0.0001,IF(AND($F475&lt;&gt;"",$F474&lt;&gt;""),SUM(E$11:E475),0.00001))</f>
        <v>1E-4</v>
      </c>
      <c r="Q475" s="1">
        <f>IF(OR(Q474=1,C474="Schlusssaldo"),1,0)</f>
        <v>1</v>
      </c>
    </row>
    <row r="476" spans="1:17" x14ac:dyDescent="0.2">
      <c r="A476" s="19"/>
      <c r="B476" s="15"/>
      <c r="C476" s="19" t="str">
        <f>IF(Q476=1,"",IF(AND(F474="",F473&gt;-10000000,O473&lt;&gt;0.00001),"Schlusssaldo",IF(AND(OR(D475&lt;&gt;"",E475&lt;&gt;""),F475&lt;&gt;""),"Auf dieser Zeile den nächsten Eintrag machen, bitte","")))</f>
        <v/>
      </c>
      <c r="D476" s="20">
        <f>IF($C476="Schlusssaldo",SUM(D$11:D475),0)</f>
        <v>0</v>
      </c>
      <c r="E476" s="20">
        <f>IF($C476="Schlusssaldo",SUM(E$11:E475),0)</f>
        <v>0</v>
      </c>
      <c r="F476" s="21" t="str">
        <f t="shared" si="15"/>
        <v/>
      </c>
      <c r="G476" s="39"/>
      <c r="O476" s="22">
        <f>IF(SUM(D$11:D476)=0,0.0001,IF(AND($F476&lt;&gt;"",$F475&lt;&gt;""),SUM(D$11:D476),0.00001))</f>
        <v>1E-4</v>
      </c>
      <c r="P476" s="22">
        <f>IF(SUM(E$11:E476)=0,0.0001,IF(AND($F476&lt;&gt;"",$F475&lt;&gt;""),SUM(E$11:E476),0.00001))</f>
        <v>1E-4</v>
      </c>
      <c r="Q476" s="1">
        <f>IF(OR(Q475=1,C475="Schlusssaldo"),1,0)</f>
        <v>1</v>
      </c>
    </row>
    <row r="477" spans="1:17" x14ac:dyDescent="0.2">
      <c r="A477" s="19"/>
      <c r="B477" s="15"/>
      <c r="C477" s="19" t="str">
        <f>IF(Q477=1,"",IF(AND(F475="",F474&gt;-10000000,O474&lt;&gt;0.00001),"Schlusssaldo",IF(AND(OR(D476&lt;&gt;"",E476&lt;&gt;""),F476&lt;&gt;""),"Auf dieser Zeile den nächsten Eintrag machen, bitte","")))</f>
        <v/>
      </c>
      <c r="D477" s="20">
        <f>IF($C477="Schlusssaldo",SUM(D$11:D476),0)</f>
        <v>0</v>
      </c>
      <c r="E477" s="20">
        <f>IF($C477="Schlusssaldo",SUM(E$11:E476),0)</f>
        <v>0</v>
      </c>
      <c r="F477" s="21" t="str">
        <f t="shared" si="15"/>
        <v/>
      </c>
      <c r="G477" s="39"/>
      <c r="O477" s="22">
        <f>IF(SUM(D$11:D477)=0,0.0001,IF(AND($F477&lt;&gt;"",$F476&lt;&gt;""),SUM(D$11:D477),0.00001))</f>
        <v>1E-4</v>
      </c>
      <c r="P477" s="22">
        <f>IF(SUM(E$11:E477)=0,0.0001,IF(AND($F477&lt;&gt;"",$F476&lt;&gt;""),SUM(E$11:E477),0.00001))</f>
        <v>1E-4</v>
      </c>
      <c r="Q477" s="1">
        <f>IF(OR(Q476=1,C476="Schlusssaldo"),1,0)</f>
        <v>1</v>
      </c>
    </row>
    <row r="478" spans="1:17" x14ac:dyDescent="0.2">
      <c r="A478" s="19"/>
      <c r="B478" s="15"/>
      <c r="C478" s="19" t="str">
        <f>IF(Q478=1,"",IF(AND(F476="",F475&gt;-10000000,O475&lt;&gt;0.00001),"Schlusssaldo",IF(AND(OR(D477&lt;&gt;"",E477&lt;&gt;""),F477&lt;&gt;""),"Auf dieser Zeile den nächsten Eintrag machen, bitte","")))</f>
        <v/>
      </c>
      <c r="D478" s="20">
        <f>IF($C478="Schlusssaldo",SUM(D$11:D477),0)</f>
        <v>0</v>
      </c>
      <c r="E478" s="20">
        <f>IF($C478="Schlusssaldo",SUM(E$11:E477),0)</f>
        <v>0</v>
      </c>
      <c r="F478" s="21" t="str">
        <f t="shared" si="15"/>
        <v/>
      </c>
      <c r="G478" s="39"/>
      <c r="O478" s="22">
        <f>IF(SUM(D$11:D478)=0,0.0001,IF(AND($F478&lt;&gt;"",$F477&lt;&gt;""),SUM(D$11:D478),0.00001))</f>
        <v>1E-4</v>
      </c>
      <c r="P478" s="22">
        <f>IF(SUM(E$11:E478)=0,0.0001,IF(AND($F478&lt;&gt;"",$F477&lt;&gt;""),SUM(E$11:E478),0.00001))</f>
        <v>1E-4</v>
      </c>
      <c r="Q478" s="1">
        <f>IF(OR(Q477=1,C477="Schlusssaldo"),1,0)</f>
        <v>1</v>
      </c>
    </row>
    <row r="479" spans="1:17" x14ac:dyDescent="0.2">
      <c r="A479" s="19"/>
      <c r="B479" s="15"/>
      <c r="C479" s="19" t="str">
        <f>IF(Q479=1,"",IF(AND(F477="",F476&gt;-10000000,O476&lt;&gt;0.00001),"Schlusssaldo",IF(AND(OR(D478&lt;&gt;"",E478&lt;&gt;""),F478&lt;&gt;""),"Auf dieser Zeile den nächsten Eintrag machen, bitte","")))</f>
        <v/>
      </c>
      <c r="D479" s="20">
        <f>IF($C479="Schlusssaldo",SUM(D$11:D478),0)</f>
        <v>0</v>
      </c>
      <c r="E479" s="20">
        <f>IF($C479="Schlusssaldo",SUM(E$11:E478),0)</f>
        <v>0</v>
      </c>
      <c r="F479" s="21" t="str">
        <f t="shared" si="15"/>
        <v/>
      </c>
      <c r="G479" s="39"/>
      <c r="O479" s="22">
        <f>IF(SUM(D$11:D479)=0,0.0001,IF(AND($F479&lt;&gt;"",$F478&lt;&gt;""),SUM(D$11:D479),0.00001))</f>
        <v>1E-4</v>
      </c>
      <c r="P479" s="22">
        <f>IF(SUM(E$11:E479)=0,0.0001,IF(AND($F479&lt;&gt;"",$F478&lt;&gt;""),SUM(E$11:E479),0.00001))</f>
        <v>1E-4</v>
      </c>
      <c r="Q479" s="1">
        <f>IF(OR(Q478=1,C478="Schlusssaldo"),1,0)</f>
        <v>1</v>
      </c>
    </row>
    <row r="480" spans="1:17" x14ac:dyDescent="0.2">
      <c r="A480" s="19"/>
      <c r="B480" s="15"/>
      <c r="C480" s="19" t="str">
        <f>IF(Q480=1,"",IF(AND(F478="",F477&gt;-10000000,O477&lt;&gt;0.00001),"Schlusssaldo",IF(AND(OR(D479&lt;&gt;"",E479&lt;&gt;""),F479&lt;&gt;""),"Auf dieser Zeile den nächsten Eintrag machen, bitte","")))</f>
        <v/>
      </c>
      <c r="D480" s="20">
        <f>IF($C480="Schlusssaldo",SUM(D$11:D479),0)</f>
        <v>0</v>
      </c>
      <c r="E480" s="20">
        <f>IF($C480="Schlusssaldo",SUM(E$11:E479),0)</f>
        <v>0</v>
      </c>
      <c r="F480" s="21" t="str">
        <f t="shared" si="15"/>
        <v/>
      </c>
      <c r="G480" s="39"/>
      <c r="O480" s="22">
        <f>IF(SUM(D$11:D480)=0,0.0001,IF(AND($F480&lt;&gt;"",$F479&lt;&gt;""),SUM(D$11:D480),0.00001))</f>
        <v>1E-4</v>
      </c>
      <c r="P480" s="22">
        <f>IF(SUM(E$11:E480)=0,0.0001,IF(AND($F480&lt;&gt;"",$F479&lt;&gt;""),SUM(E$11:E480),0.00001))</f>
        <v>1E-4</v>
      </c>
      <c r="Q480" s="1">
        <f>IF(OR(Q479=1,C479="Schlusssaldo"),1,0)</f>
        <v>1</v>
      </c>
    </row>
    <row r="481" spans="1:17" x14ac:dyDescent="0.2">
      <c r="A481" s="19"/>
      <c r="B481" s="15"/>
      <c r="C481" s="19" t="str">
        <f>IF(Q481=1,"",IF(AND(F479="",F478&gt;-10000000,O478&lt;&gt;0.00001),"Schlusssaldo",IF(AND(OR(D480&lt;&gt;"",E480&lt;&gt;""),F480&lt;&gt;""),"Auf dieser Zeile den nächsten Eintrag machen, bitte","")))</f>
        <v/>
      </c>
      <c r="D481" s="20">
        <f>IF($C481="Schlusssaldo",SUM(D$11:D480),0)</f>
        <v>0</v>
      </c>
      <c r="E481" s="20">
        <f>IF($C481="Schlusssaldo",SUM(E$11:E480),0)</f>
        <v>0</v>
      </c>
      <c r="F481" s="21" t="str">
        <f t="shared" si="15"/>
        <v/>
      </c>
      <c r="G481" s="39"/>
      <c r="O481" s="22">
        <f>IF(SUM(D$11:D481)=0,0.0001,IF(AND($F481&lt;&gt;"",$F480&lt;&gt;""),SUM(D$11:D481),0.00001))</f>
        <v>1E-4</v>
      </c>
      <c r="P481" s="22">
        <f>IF(SUM(E$11:E481)=0,0.0001,IF(AND($F481&lt;&gt;"",$F480&lt;&gt;""),SUM(E$11:E481),0.00001))</f>
        <v>1E-4</v>
      </c>
      <c r="Q481" s="1">
        <f>IF(OR(Q480=1,C480="Schlusssaldo"),1,0)</f>
        <v>1</v>
      </c>
    </row>
    <row r="482" spans="1:17" x14ac:dyDescent="0.2">
      <c r="A482" s="19"/>
      <c r="B482" s="15"/>
      <c r="C482" s="19" t="str">
        <f>IF(Q482=1,"",IF(AND(F480="",F479&gt;-10000000,O479&lt;&gt;0.00001),"Schlusssaldo",IF(AND(OR(D481&lt;&gt;"",E481&lt;&gt;""),F481&lt;&gt;""),"Auf dieser Zeile den nächsten Eintrag machen, bitte","")))</f>
        <v/>
      </c>
      <c r="D482" s="20">
        <f>IF($C482="Schlusssaldo",SUM(D$11:D481),0)</f>
        <v>0</v>
      </c>
      <c r="E482" s="20">
        <f>IF($C482="Schlusssaldo",SUM(E$11:E481),0)</f>
        <v>0</v>
      </c>
      <c r="F482" s="21" t="str">
        <f t="shared" si="15"/>
        <v/>
      </c>
      <c r="G482" s="39"/>
      <c r="O482" s="22">
        <f>IF(SUM(D$11:D482)=0,0.0001,IF(AND($F482&lt;&gt;"",$F481&lt;&gt;""),SUM(D$11:D482),0.00001))</f>
        <v>1E-4</v>
      </c>
      <c r="P482" s="22">
        <f>IF(SUM(E$11:E482)=0,0.0001,IF(AND($F482&lt;&gt;"",$F481&lt;&gt;""),SUM(E$11:E482),0.00001))</f>
        <v>1E-4</v>
      </c>
      <c r="Q482" s="1">
        <f>IF(OR(Q481=1,C481="Schlusssaldo"),1,0)</f>
        <v>1</v>
      </c>
    </row>
    <row r="483" spans="1:17" x14ac:dyDescent="0.2">
      <c r="A483" s="19"/>
      <c r="B483" s="15"/>
      <c r="C483" s="19" t="str">
        <f>IF(Q483=1,"",IF(AND(F481="",F480&gt;-10000000,O480&lt;&gt;0.00001),"Schlusssaldo",IF(AND(OR(D482&lt;&gt;"",E482&lt;&gt;""),F482&lt;&gt;""),"Auf dieser Zeile den nächsten Eintrag machen, bitte","")))</f>
        <v/>
      </c>
      <c r="D483" s="20">
        <f>IF($C483="Schlusssaldo",SUM(D$11:D482),0)</f>
        <v>0</v>
      </c>
      <c r="E483" s="20">
        <f>IF($C483="Schlusssaldo",SUM(E$11:E482),0)</f>
        <v>0</v>
      </c>
      <c r="F483" s="21" t="str">
        <f t="shared" si="15"/>
        <v/>
      </c>
      <c r="G483" s="39"/>
      <c r="O483" s="22">
        <f>IF(SUM(D$11:D483)=0,0.0001,IF(AND($F483&lt;&gt;"",$F482&lt;&gt;""),SUM(D$11:D483),0.00001))</f>
        <v>1E-4</v>
      </c>
      <c r="P483" s="22">
        <f>IF(SUM(E$11:E483)=0,0.0001,IF(AND($F483&lt;&gt;"",$F482&lt;&gt;""),SUM(E$11:E483),0.00001))</f>
        <v>1E-4</v>
      </c>
      <c r="Q483" s="1">
        <f>IF(OR(Q482=1,C482="Schlusssaldo"),1,0)</f>
        <v>1</v>
      </c>
    </row>
    <row r="484" spans="1:17" x14ac:dyDescent="0.2">
      <c r="A484" s="19"/>
      <c r="B484" s="15"/>
      <c r="C484" s="19" t="str">
        <f>IF(Q484=1,"",IF(AND(F482="",F481&gt;-10000000,O481&lt;&gt;0.00001),"Schlusssaldo",IF(AND(OR(D483&lt;&gt;"",E483&lt;&gt;""),F483&lt;&gt;""),"Auf dieser Zeile den nächsten Eintrag machen, bitte","")))</f>
        <v/>
      </c>
      <c r="D484" s="20">
        <f>IF($C484="Schlusssaldo",SUM(D$11:D483),0)</f>
        <v>0</v>
      </c>
      <c r="E484" s="20">
        <f>IF($C484="Schlusssaldo",SUM(E$11:E483),0)</f>
        <v>0</v>
      </c>
      <c r="F484" s="21" t="str">
        <f t="shared" si="15"/>
        <v/>
      </c>
      <c r="G484" s="39"/>
      <c r="O484" s="22">
        <f>IF(SUM(D$11:D484)=0,0.0001,IF(AND($F484&lt;&gt;"",$F483&lt;&gt;""),SUM(D$11:D484),0.00001))</f>
        <v>1E-4</v>
      </c>
      <c r="P484" s="22">
        <f>IF(SUM(E$11:E484)=0,0.0001,IF(AND($F484&lt;&gt;"",$F483&lt;&gt;""),SUM(E$11:E484),0.00001))</f>
        <v>1E-4</v>
      </c>
      <c r="Q484" s="1">
        <f>IF(OR(Q483=1,C483="Schlusssaldo"),1,0)</f>
        <v>1</v>
      </c>
    </row>
    <row r="485" spans="1:17" x14ac:dyDescent="0.2">
      <c r="A485" s="19"/>
      <c r="B485" s="15"/>
      <c r="C485" s="19" t="str">
        <f>IF(Q485=1,"",IF(AND(F483="",F482&gt;-10000000,O482&lt;&gt;0.00001),"Schlusssaldo",IF(AND(OR(D484&lt;&gt;"",E484&lt;&gt;""),F484&lt;&gt;""),"Auf dieser Zeile den nächsten Eintrag machen, bitte","")))</f>
        <v/>
      </c>
      <c r="D485" s="20">
        <f>IF($C485="Schlusssaldo",SUM(D$11:D484),0)</f>
        <v>0</v>
      </c>
      <c r="E485" s="20">
        <f>IF($C485="Schlusssaldo",SUM(E$11:E484),0)</f>
        <v>0</v>
      </c>
      <c r="F485" s="21" t="str">
        <f t="shared" si="15"/>
        <v/>
      </c>
      <c r="G485" s="39"/>
      <c r="O485" s="22">
        <f>IF(SUM(D$11:D485)=0,0.0001,IF(AND($F485&lt;&gt;"",$F484&lt;&gt;""),SUM(D$11:D485),0.00001))</f>
        <v>1E-4</v>
      </c>
      <c r="P485" s="22">
        <f>IF(SUM(E$11:E485)=0,0.0001,IF(AND($F485&lt;&gt;"",$F484&lt;&gt;""),SUM(E$11:E485),0.00001))</f>
        <v>1E-4</v>
      </c>
      <c r="Q485" s="1">
        <f>IF(OR(Q484=1,C484="Schlusssaldo"),1,0)</f>
        <v>1</v>
      </c>
    </row>
    <row r="486" spans="1:17" x14ac:dyDescent="0.2">
      <c r="A486" s="19"/>
      <c r="B486" s="15"/>
      <c r="C486" s="19" t="str">
        <f>IF(Q486=1,"",IF(AND(F484="",F483&gt;-10000000,O483&lt;&gt;0.00001),"Schlusssaldo",IF(AND(OR(D485&lt;&gt;"",E485&lt;&gt;""),F485&lt;&gt;""),"Auf dieser Zeile den nächsten Eintrag machen, bitte","")))</f>
        <v/>
      </c>
      <c r="D486" s="20">
        <f>IF($C486="Schlusssaldo",SUM(D$11:D485),0)</f>
        <v>0</v>
      </c>
      <c r="E486" s="20">
        <f>IF($C486="Schlusssaldo",SUM(E$11:E485),0)</f>
        <v>0</v>
      </c>
      <c r="F486" s="21" t="str">
        <f t="shared" si="15"/>
        <v/>
      </c>
      <c r="G486" s="39"/>
      <c r="O486" s="22">
        <f>IF(SUM(D$11:D486)=0,0.0001,IF(AND($F486&lt;&gt;"",$F485&lt;&gt;""),SUM(D$11:D486),0.00001))</f>
        <v>1E-4</v>
      </c>
      <c r="P486" s="22">
        <f>IF(SUM(E$11:E486)=0,0.0001,IF(AND($F486&lt;&gt;"",$F485&lt;&gt;""),SUM(E$11:E486),0.00001))</f>
        <v>1E-4</v>
      </c>
      <c r="Q486" s="1">
        <f>IF(OR(Q485=1,C485="Schlusssaldo"),1,0)</f>
        <v>1</v>
      </c>
    </row>
    <row r="487" spans="1:17" x14ac:dyDescent="0.2">
      <c r="A487" s="19"/>
      <c r="B487" s="15"/>
      <c r="C487" s="19" t="str">
        <f>IF(Q487=1,"",IF(AND(F485="",F484&gt;-10000000,O484&lt;&gt;0.00001),"Schlusssaldo",IF(AND(OR(D486&lt;&gt;"",E486&lt;&gt;""),F486&lt;&gt;""),"Auf dieser Zeile den nächsten Eintrag machen, bitte","")))</f>
        <v/>
      </c>
      <c r="D487" s="20">
        <f>IF($C487="Schlusssaldo",SUM(D$11:D486),0)</f>
        <v>0</v>
      </c>
      <c r="E487" s="20">
        <f>IF($C487="Schlusssaldo",SUM(E$11:E486),0)</f>
        <v>0</v>
      </c>
      <c r="F487" s="21" t="str">
        <f t="shared" si="15"/>
        <v/>
      </c>
      <c r="G487" s="39"/>
      <c r="O487" s="22">
        <f>IF(SUM(D$11:D487)=0,0.0001,IF(AND($F487&lt;&gt;"",$F486&lt;&gt;""),SUM(D$11:D487),0.00001))</f>
        <v>1E-4</v>
      </c>
      <c r="P487" s="22">
        <f>IF(SUM(E$11:E487)=0,0.0001,IF(AND($F487&lt;&gt;"",$F486&lt;&gt;""),SUM(E$11:E487),0.00001))</f>
        <v>1E-4</v>
      </c>
      <c r="Q487" s="1">
        <f>IF(OR(Q486=1,C486="Schlusssaldo"),1,0)</f>
        <v>1</v>
      </c>
    </row>
    <row r="488" spans="1:17" x14ac:dyDescent="0.2">
      <c r="A488" s="19"/>
      <c r="B488" s="15"/>
      <c r="C488" s="19" t="str">
        <f>IF(Q488=1,"",IF(AND(F486="",F485&gt;-10000000,O485&lt;&gt;0.00001),"Schlusssaldo",IF(AND(OR(D487&lt;&gt;"",E487&lt;&gt;""),F487&lt;&gt;""),"Auf dieser Zeile den nächsten Eintrag machen, bitte","")))</f>
        <v/>
      </c>
      <c r="D488" s="20">
        <f>IF($C488="Schlusssaldo",SUM(D$11:D487),0)</f>
        <v>0</v>
      </c>
      <c r="E488" s="20">
        <f>IF($C488="Schlusssaldo",SUM(E$11:E487),0)</f>
        <v>0</v>
      </c>
      <c r="F488" s="21" t="str">
        <f t="shared" si="15"/>
        <v/>
      </c>
      <c r="G488" s="39"/>
      <c r="O488" s="22">
        <f>IF(SUM(D$11:D488)=0,0.0001,IF(AND($F488&lt;&gt;"",$F487&lt;&gt;""),SUM(D$11:D488),0.00001))</f>
        <v>1E-4</v>
      </c>
      <c r="P488" s="22">
        <f>IF(SUM(E$11:E488)=0,0.0001,IF(AND($F488&lt;&gt;"",$F487&lt;&gt;""),SUM(E$11:E488),0.00001))</f>
        <v>1E-4</v>
      </c>
      <c r="Q488" s="1">
        <f>IF(OR(Q487=1,C487="Schlusssaldo"),1,0)</f>
        <v>1</v>
      </c>
    </row>
    <row r="489" spans="1:17" x14ac:dyDescent="0.2">
      <c r="A489" s="19"/>
      <c r="B489" s="15"/>
      <c r="C489" s="19" t="str">
        <f>IF(Q489=1,"",IF(AND(F487="",F486&gt;-10000000,O486&lt;&gt;0.00001),"Schlusssaldo",IF(AND(OR(D488&lt;&gt;"",E488&lt;&gt;""),F488&lt;&gt;""),"Auf dieser Zeile den nächsten Eintrag machen, bitte","")))</f>
        <v/>
      </c>
      <c r="D489" s="20">
        <f>IF($C489="Schlusssaldo",SUM(D$11:D488),0)</f>
        <v>0</v>
      </c>
      <c r="E489" s="20">
        <f>IF($C489="Schlusssaldo",SUM(E$11:E488),0)</f>
        <v>0</v>
      </c>
      <c r="F489" s="21" t="str">
        <f t="shared" si="15"/>
        <v/>
      </c>
      <c r="G489" s="39"/>
      <c r="O489" s="22">
        <f>IF(SUM(D$11:D489)=0,0.0001,IF(AND($F489&lt;&gt;"",$F488&lt;&gt;""),SUM(D$11:D489),0.00001))</f>
        <v>1E-4</v>
      </c>
      <c r="P489" s="22">
        <f>IF(SUM(E$11:E489)=0,0.0001,IF(AND($F489&lt;&gt;"",$F488&lt;&gt;""),SUM(E$11:E489),0.00001))</f>
        <v>1E-4</v>
      </c>
      <c r="Q489" s="1">
        <f>IF(OR(Q488=1,C488="Schlusssaldo"),1,0)</f>
        <v>1</v>
      </c>
    </row>
    <row r="490" spans="1:17" x14ac:dyDescent="0.2">
      <c r="A490" s="19"/>
      <c r="B490" s="15"/>
      <c r="C490" s="19" t="str">
        <f>IF(Q490=1,"",IF(AND(F488="",F487&gt;-10000000,O487&lt;&gt;0.00001),"Schlusssaldo",IF(AND(OR(D489&lt;&gt;"",E489&lt;&gt;""),F489&lt;&gt;""),"Auf dieser Zeile den nächsten Eintrag machen, bitte","")))</f>
        <v/>
      </c>
      <c r="D490" s="20">
        <f>IF($C490="Schlusssaldo",SUM(D$11:D489),0)</f>
        <v>0</v>
      </c>
      <c r="E490" s="20">
        <f>IF($C490="Schlusssaldo",SUM(E$11:E489),0)</f>
        <v>0</v>
      </c>
      <c r="F490" s="21" t="str">
        <f t="shared" si="15"/>
        <v/>
      </c>
      <c r="G490" s="39"/>
      <c r="O490" s="22">
        <f>IF(SUM(D$11:D490)=0,0.0001,IF(AND($F490&lt;&gt;"",$F489&lt;&gt;""),SUM(D$11:D490),0.00001))</f>
        <v>1E-4</v>
      </c>
      <c r="P490" s="22">
        <f>IF(SUM(E$11:E490)=0,0.0001,IF(AND($F490&lt;&gt;"",$F489&lt;&gt;""),SUM(E$11:E490),0.00001))</f>
        <v>1E-4</v>
      </c>
      <c r="Q490" s="1">
        <f>IF(OR(Q489=1,C489="Schlusssaldo"),1,0)</f>
        <v>1</v>
      </c>
    </row>
    <row r="491" spans="1:17" x14ac:dyDescent="0.2">
      <c r="A491" s="19"/>
      <c r="B491" s="15"/>
      <c r="C491" s="19" t="str">
        <f>IF(Q491=1,"",IF(AND(F489="",F488&gt;-10000000,O488&lt;&gt;0.00001),"Schlusssaldo",IF(AND(OR(D490&lt;&gt;"",E490&lt;&gt;""),F490&lt;&gt;""),"Auf dieser Zeile den nächsten Eintrag machen, bitte","")))</f>
        <v/>
      </c>
      <c r="D491" s="20">
        <f>IF($C491="Schlusssaldo",SUM(D$11:D490),0)</f>
        <v>0</v>
      </c>
      <c r="E491" s="20">
        <f>IF($C491="Schlusssaldo",SUM(E$11:E490),0)</f>
        <v>0</v>
      </c>
      <c r="F491" s="21" t="str">
        <f t="shared" si="15"/>
        <v/>
      </c>
      <c r="G491" s="39"/>
      <c r="O491" s="22">
        <f>IF(SUM(D$11:D491)=0,0.0001,IF(AND($F491&lt;&gt;"",$F490&lt;&gt;""),SUM(D$11:D491),0.00001))</f>
        <v>1E-4</v>
      </c>
      <c r="P491" s="22">
        <f>IF(SUM(E$11:E491)=0,0.0001,IF(AND($F491&lt;&gt;"",$F490&lt;&gt;""),SUM(E$11:E491),0.00001))</f>
        <v>1E-4</v>
      </c>
      <c r="Q491" s="1">
        <f>IF(OR(Q490=1,C490="Schlusssaldo"),1,0)</f>
        <v>1</v>
      </c>
    </row>
    <row r="492" spans="1:17" x14ac:dyDescent="0.2">
      <c r="A492" s="19"/>
      <c r="B492" s="15"/>
      <c r="C492" s="19" t="str">
        <f>IF(Q492=1,"",IF(AND(F490="",F489&gt;-10000000,O489&lt;&gt;0.00001),"Schlusssaldo",IF(AND(OR(D491&lt;&gt;"",E491&lt;&gt;""),F491&lt;&gt;""),"Auf dieser Zeile den nächsten Eintrag machen, bitte","")))</f>
        <v/>
      </c>
      <c r="D492" s="20">
        <f>IF($C492="Schlusssaldo",SUM(D$11:D491),0)</f>
        <v>0</v>
      </c>
      <c r="E492" s="20">
        <f>IF($C492="Schlusssaldo",SUM(E$11:E491),0)</f>
        <v>0</v>
      </c>
      <c r="F492" s="21" t="str">
        <f t="shared" si="15"/>
        <v/>
      </c>
      <c r="G492" s="39"/>
      <c r="O492" s="22">
        <f>IF(SUM(D$11:D492)=0,0.0001,IF(AND($F492&lt;&gt;"",$F491&lt;&gt;""),SUM(D$11:D492),0.00001))</f>
        <v>1E-4</v>
      </c>
      <c r="P492" s="22">
        <f>IF(SUM(E$11:E492)=0,0.0001,IF(AND($F492&lt;&gt;"",$F491&lt;&gt;""),SUM(E$11:E492),0.00001))</f>
        <v>1E-4</v>
      </c>
      <c r="Q492" s="1">
        <f>IF(OR(Q491=1,C491="Schlusssaldo"),1,0)</f>
        <v>1</v>
      </c>
    </row>
    <row r="493" spans="1:17" x14ac:dyDescent="0.2">
      <c r="A493" s="19"/>
      <c r="B493" s="15"/>
      <c r="C493" s="19" t="str">
        <f>IF(Q493=1,"",IF(AND(F491="",F490&gt;-10000000,O490&lt;&gt;0.00001),"Schlusssaldo",IF(AND(OR(D492&lt;&gt;"",E492&lt;&gt;""),F492&lt;&gt;""),"Auf dieser Zeile den nächsten Eintrag machen, bitte","")))</f>
        <v/>
      </c>
      <c r="D493" s="20">
        <f>IF($C493="Schlusssaldo",SUM(D$11:D492),0)</f>
        <v>0</v>
      </c>
      <c r="E493" s="20">
        <f>IF($C493="Schlusssaldo",SUM(E$11:E492),0)</f>
        <v>0</v>
      </c>
      <c r="F493" s="21" t="str">
        <f t="shared" si="15"/>
        <v/>
      </c>
      <c r="G493" s="39"/>
      <c r="O493" s="22">
        <f>IF(SUM(D$11:D493)=0,0.0001,IF(AND($F493&lt;&gt;"",$F492&lt;&gt;""),SUM(D$11:D493),0.00001))</f>
        <v>1E-4</v>
      </c>
      <c r="P493" s="22">
        <f>IF(SUM(E$11:E493)=0,0.0001,IF(AND($F493&lt;&gt;"",$F492&lt;&gt;""),SUM(E$11:E493),0.00001))</f>
        <v>1E-4</v>
      </c>
      <c r="Q493" s="1">
        <f>IF(OR(Q492=1,C492="Schlusssaldo"),1,0)</f>
        <v>1</v>
      </c>
    </row>
    <row r="494" spans="1:17" x14ac:dyDescent="0.2">
      <c r="A494" s="19"/>
      <c r="B494" s="15"/>
      <c r="C494" s="19" t="str">
        <f>IF(Q494=1,"",IF(AND(F492="",F491&gt;-10000000,O491&lt;&gt;0.00001),"Schlusssaldo",IF(AND(OR(D493&lt;&gt;"",E493&lt;&gt;""),F493&lt;&gt;""),"Auf dieser Zeile den nächsten Eintrag machen, bitte","")))</f>
        <v/>
      </c>
      <c r="D494" s="20">
        <f>IF($C494="Schlusssaldo",SUM(D$11:D493),0)</f>
        <v>0</v>
      </c>
      <c r="E494" s="20">
        <f>IF($C494="Schlusssaldo",SUM(E$11:E493),0)</f>
        <v>0</v>
      </c>
      <c r="F494" s="21" t="str">
        <f t="shared" si="15"/>
        <v/>
      </c>
      <c r="G494" s="39"/>
      <c r="O494" s="22">
        <f>IF(SUM(D$11:D494)=0,0.0001,IF(AND($F494&lt;&gt;"",$F493&lt;&gt;""),SUM(D$11:D494),0.00001))</f>
        <v>1E-4</v>
      </c>
      <c r="P494" s="22">
        <f>IF(SUM(E$11:E494)=0,0.0001,IF(AND($F494&lt;&gt;"",$F493&lt;&gt;""),SUM(E$11:E494),0.00001))</f>
        <v>1E-4</v>
      </c>
      <c r="Q494" s="1">
        <f>IF(OR(Q493=1,C493="Schlusssaldo"),1,0)</f>
        <v>1</v>
      </c>
    </row>
    <row r="495" spans="1:17" x14ac:dyDescent="0.2">
      <c r="A495" s="19"/>
      <c r="B495" s="15"/>
      <c r="C495" s="19" t="str">
        <f>IF(Q495=1,"",IF(AND(F493="",F492&gt;-10000000,O492&lt;&gt;0.00001),"Schlusssaldo",IF(AND(OR(D494&lt;&gt;"",E494&lt;&gt;""),F494&lt;&gt;""),"Auf dieser Zeile den nächsten Eintrag machen, bitte","")))</f>
        <v/>
      </c>
      <c r="D495" s="20">
        <f>IF($C495="Schlusssaldo",SUM(D$11:D494),0)</f>
        <v>0</v>
      </c>
      <c r="E495" s="20">
        <f>IF($C495="Schlusssaldo",SUM(E$11:E494),0)</f>
        <v>0</v>
      </c>
      <c r="F495" s="21" t="str">
        <f t="shared" si="15"/>
        <v/>
      </c>
      <c r="G495" s="39"/>
      <c r="O495" s="22">
        <f>IF(SUM(D$11:D495)=0,0.0001,IF(AND($F495&lt;&gt;"",$F494&lt;&gt;""),SUM(D$11:D495),0.00001))</f>
        <v>1E-4</v>
      </c>
      <c r="P495" s="22">
        <f>IF(SUM(E$11:E495)=0,0.0001,IF(AND($F495&lt;&gt;"",$F494&lt;&gt;""),SUM(E$11:E495),0.00001))</f>
        <v>1E-4</v>
      </c>
      <c r="Q495" s="1">
        <f>IF(OR(Q494=1,C494="Schlusssaldo"),1,0)</f>
        <v>1</v>
      </c>
    </row>
    <row r="496" spans="1:17" x14ac:dyDescent="0.2">
      <c r="A496" s="19"/>
      <c r="B496" s="15"/>
      <c r="C496" s="19" t="str">
        <f>IF(Q496=1,"",IF(AND(F494="",F493&gt;-10000000,O493&lt;&gt;0.00001),"Schlusssaldo",IF(AND(OR(D495&lt;&gt;"",E495&lt;&gt;""),F495&lt;&gt;""),"Auf dieser Zeile den nächsten Eintrag machen, bitte","")))</f>
        <v/>
      </c>
      <c r="D496" s="20">
        <f>IF($C496="Schlusssaldo",SUM(D$11:D495),0)</f>
        <v>0</v>
      </c>
      <c r="E496" s="20">
        <f>IF($C496="Schlusssaldo",SUM(E$11:E495),0)</f>
        <v>0</v>
      </c>
      <c r="F496" s="21" t="str">
        <f t="shared" si="15"/>
        <v/>
      </c>
      <c r="G496" s="39"/>
      <c r="O496" s="22">
        <f>IF(SUM(D$11:D496)=0,0.0001,IF(AND($F496&lt;&gt;"",$F495&lt;&gt;""),SUM(D$11:D496),0.00001))</f>
        <v>1E-4</v>
      </c>
      <c r="P496" s="22">
        <f>IF(SUM(E$11:E496)=0,0.0001,IF(AND($F496&lt;&gt;"",$F495&lt;&gt;""),SUM(E$11:E496),0.00001))</f>
        <v>1E-4</v>
      </c>
      <c r="Q496" s="1">
        <f>IF(OR(Q495=1,C495="Schlusssaldo"),1,0)</f>
        <v>1</v>
      </c>
    </row>
    <row r="497" spans="1:17" x14ac:dyDescent="0.2">
      <c r="A497" s="19"/>
      <c r="B497" s="15"/>
      <c r="C497" s="19" t="str">
        <f>IF(Q497=1,"",IF(AND(F495="",F494&gt;-10000000,O494&lt;&gt;0.00001),"Schlusssaldo",IF(AND(OR(D496&lt;&gt;"",E496&lt;&gt;""),F496&lt;&gt;""),"Auf dieser Zeile den nächsten Eintrag machen, bitte","")))</f>
        <v/>
      </c>
      <c r="D497" s="20">
        <f>IF($C497="Schlusssaldo",SUM(D$11:D496),0)</f>
        <v>0</v>
      </c>
      <c r="E497" s="20">
        <f>IF($C497="Schlusssaldo",SUM(E$11:E496),0)</f>
        <v>0</v>
      </c>
      <c r="F497" s="21" t="str">
        <f t="shared" si="15"/>
        <v/>
      </c>
      <c r="G497" s="39"/>
      <c r="O497" s="22">
        <f>IF(SUM(D$11:D497)=0,0.0001,IF(AND($F497&lt;&gt;"",$F496&lt;&gt;""),SUM(D$11:D497),0.00001))</f>
        <v>1E-4</v>
      </c>
      <c r="P497" s="22">
        <f>IF(SUM(E$11:E497)=0,0.0001,IF(AND($F497&lt;&gt;"",$F496&lt;&gt;""),SUM(E$11:E497),0.00001))</f>
        <v>1E-4</v>
      </c>
      <c r="Q497" s="1">
        <f>IF(OR(Q496=1,C496="Schlusssaldo"),1,0)</f>
        <v>1</v>
      </c>
    </row>
    <row r="498" spans="1:17" x14ac:dyDescent="0.2">
      <c r="A498" s="19"/>
      <c r="B498" s="15"/>
      <c r="C498" s="19" t="str">
        <f>IF(Q498=1,"",IF(AND(F496="",F495&gt;-10000000,O495&lt;&gt;0.00001),"Schlusssaldo",IF(AND(OR(D497&lt;&gt;"",E497&lt;&gt;""),F497&lt;&gt;""),"Auf dieser Zeile den nächsten Eintrag machen, bitte","")))</f>
        <v/>
      </c>
      <c r="D498" s="20">
        <f>IF($C498="Schlusssaldo",SUM(D$11:D497),0)</f>
        <v>0</v>
      </c>
      <c r="E498" s="20">
        <f>IF($C498="Schlusssaldo",SUM(E$11:E497),0)</f>
        <v>0</v>
      </c>
      <c r="F498" s="21" t="str">
        <f t="shared" si="15"/>
        <v/>
      </c>
      <c r="G498" s="39"/>
      <c r="O498" s="22">
        <f>IF(SUM(D$11:D498)=0,0.0001,IF(AND($F498&lt;&gt;"",$F497&lt;&gt;""),SUM(D$11:D498),0.00001))</f>
        <v>1E-4</v>
      </c>
      <c r="P498" s="22">
        <f>IF(SUM(E$11:E498)=0,0.0001,IF(AND($F498&lt;&gt;"",$F497&lt;&gt;""),SUM(E$11:E498),0.00001))</f>
        <v>1E-4</v>
      </c>
      <c r="Q498" s="1">
        <f>IF(OR(Q497=1,C497="Schlusssaldo"),1,0)</f>
        <v>1</v>
      </c>
    </row>
    <row r="499" spans="1:17" x14ac:dyDescent="0.2">
      <c r="A499" s="19"/>
      <c r="B499" s="15"/>
      <c r="C499" s="19" t="str">
        <f>IF(Q499=1,"",IF(AND(F497="",F496&gt;-10000000,O496&lt;&gt;0.00001),"Schlusssaldo",IF(AND(OR(D498&lt;&gt;"",E498&lt;&gt;""),F498&lt;&gt;""),"Auf dieser Zeile den nächsten Eintrag machen, bitte","")))</f>
        <v/>
      </c>
      <c r="D499" s="20">
        <f>IF($C499="Schlusssaldo",SUM(D$11:D498),0)</f>
        <v>0</v>
      </c>
      <c r="E499" s="20">
        <f>IF($C499="Schlusssaldo",SUM(E$11:E498),0)</f>
        <v>0</v>
      </c>
      <c r="F499" s="21" t="str">
        <f t="shared" si="15"/>
        <v/>
      </c>
      <c r="G499" s="39"/>
      <c r="O499" s="22">
        <f>IF(SUM(D$11:D499)=0,0.0001,IF(AND($F499&lt;&gt;"",$F498&lt;&gt;""),SUM(D$11:D499),0.00001))</f>
        <v>1E-4</v>
      </c>
      <c r="P499" s="22">
        <f>IF(SUM(E$11:E499)=0,0.0001,IF(AND($F499&lt;&gt;"",$F498&lt;&gt;""),SUM(E$11:E499),0.00001))</f>
        <v>1E-4</v>
      </c>
      <c r="Q499" s="1">
        <f>IF(OR(Q498=1,C498="Schlusssaldo"),1,0)</f>
        <v>1</v>
      </c>
    </row>
    <row r="500" spans="1:17" x14ac:dyDescent="0.2">
      <c r="A500" s="19"/>
      <c r="B500" s="15"/>
      <c r="C500" s="19" t="str">
        <f>IF(Q500=1,"",IF(AND(F498="",F497&gt;-10000000,O497&lt;&gt;0.00001),"Schlusssaldo",IF(AND(OR(D499&lt;&gt;"",E499&lt;&gt;""),F499&lt;&gt;""),"Auf dieser Zeile den nächsten Eintrag machen, bitte","")))</f>
        <v/>
      </c>
      <c r="D500" s="20">
        <f>IF($C500="Schlusssaldo",SUM(D$11:D499),0)</f>
        <v>0</v>
      </c>
      <c r="E500" s="20">
        <f>IF($C500="Schlusssaldo",SUM(E$11:E499),0)</f>
        <v>0</v>
      </c>
      <c r="F500" s="21" t="str">
        <f t="shared" si="15"/>
        <v/>
      </c>
      <c r="G500" s="39"/>
      <c r="O500" s="22">
        <f>IF(SUM(D$11:D500)=0,0.0001,IF(AND($F500&lt;&gt;"",$F499&lt;&gt;""),SUM(D$11:D500),0.00001))</f>
        <v>1E-4</v>
      </c>
      <c r="P500" s="22">
        <f>IF(SUM(E$11:E500)=0,0.0001,IF(AND($F500&lt;&gt;"",$F499&lt;&gt;""),SUM(E$11:E500),0.00001))</f>
        <v>1E-4</v>
      </c>
      <c r="Q500" s="1">
        <f>IF(OR(Q499=1,C499="Schlusssaldo"),1,0)</f>
        <v>1</v>
      </c>
    </row>
    <row r="501" spans="1:17" x14ac:dyDescent="0.2">
      <c r="A501" s="19"/>
      <c r="B501" s="15"/>
      <c r="C501" s="19" t="str">
        <f>IF(Q501=1,"",IF(AND(F499="",F498&gt;-10000000,O498&lt;&gt;0.00001),"Schlusssaldo",IF(AND(OR(D500&lt;&gt;"",E500&lt;&gt;""),F500&lt;&gt;""),"Auf dieser Zeile den nächsten Eintrag machen, bitte","")))</f>
        <v/>
      </c>
      <c r="D501" s="20">
        <f>IF($C501="Schlusssaldo",SUM(D$11:D500),0)</f>
        <v>0</v>
      </c>
      <c r="E501" s="20">
        <f>IF($C501="Schlusssaldo",SUM(E$11:E500),0)</f>
        <v>0</v>
      </c>
      <c r="F501" s="21" t="str">
        <f t="shared" si="15"/>
        <v/>
      </c>
      <c r="G501" s="39"/>
      <c r="O501" s="22">
        <f>IF(SUM(D$11:D501)=0,0.0001,IF(AND($F501&lt;&gt;"",$F500&lt;&gt;""),SUM(D$11:D501),0.00001))</f>
        <v>1E-4</v>
      </c>
      <c r="P501" s="22">
        <f>IF(SUM(E$11:E501)=0,0.0001,IF(AND($F501&lt;&gt;"",$F500&lt;&gt;""),SUM(E$11:E501),0.00001))</f>
        <v>1E-4</v>
      </c>
      <c r="Q501" s="1">
        <f>IF(OR(Q500=1,C500="Schlusssaldo"),1,0)</f>
        <v>1</v>
      </c>
    </row>
    <row r="502" spans="1:17" x14ac:dyDescent="0.2">
      <c r="A502" s="19"/>
      <c r="B502" s="15"/>
      <c r="C502" s="19" t="str">
        <f>IF(Q502=1,"",IF(AND(F500="",F499&gt;-10000000,O499&lt;&gt;0.00001),"Schlusssaldo",IF(AND(OR(D501&lt;&gt;"",E501&lt;&gt;""),F501&lt;&gt;""),"Auf dieser Zeile den nächsten Eintrag machen, bitte","")))</f>
        <v/>
      </c>
      <c r="D502" s="20">
        <f>IF($C502="Schlusssaldo",SUM(D$11:D501),0)</f>
        <v>0</v>
      </c>
      <c r="E502" s="20">
        <f>IF($C502="Schlusssaldo",SUM(E$11:E501),0)</f>
        <v>0</v>
      </c>
      <c r="F502" s="21" t="str">
        <f t="shared" si="15"/>
        <v/>
      </c>
      <c r="G502" s="39"/>
      <c r="O502" s="22">
        <f>IF(SUM(D$11:D502)=0,0.0001,IF(AND($F502&lt;&gt;"",$F501&lt;&gt;""),SUM(D$11:D502),0.00001))</f>
        <v>1E-4</v>
      </c>
      <c r="P502" s="22">
        <f>IF(SUM(E$11:E502)=0,0.0001,IF(AND($F502&lt;&gt;"",$F501&lt;&gt;""),SUM(E$11:E502),0.00001))</f>
        <v>1E-4</v>
      </c>
      <c r="Q502" s="1">
        <f>IF(OR(Q501=1,C501="Schlusssaldo"),1,0)</f>
        <v>1</v>
      </c>
    </row>
    <row r="503" spans="1:17" x14ac:dyDescent="0.2">
      <c r="A503" s="19"/>
      <c r="B503" s="15"/>
      <c r="C503" s="19" t="str">
        <f>IF(Q503=1,"",IF(AND(F501="",F500&gt;-10000000,O500&lt;&gt;0.00001),"Schlusssaldo",IF(AND(OR(D502&lt;&gt;"",E502&lt;&gt;""),F502&lt;&gt;""),"Auf dieser Zeile den nächsten Eintrag machen, bitte","")))</f>
        <v/>
      </c>
      <c r="D503" s="20">
        <f>IF($C503="Schlusssaldo",SUM(D$11:D502),0)</f>
        <v>0</v>
      </c>
      <c r="E503" s="20">
        <f>IF($C503="Schlusssaldo",SUM(E$11:E502),0)</f>
        <v>0</v>
      </c>
      <c r="F503" s="21" t="str">
        <f t="shared" si="15"/>
        <v/>
      </c>
      <c r="G503" s="39"/>
      <c r="O503" s="22">
        <f>IF(SUM(D$11:D503)=0,0.0001,IF(AND($F503&lt;&gt;"",$F502&lt;&gt;""),SUM(D$11:D503),0.00001))</f>
        <v>1E-4</v>
      </c>
      <c r="P503" s="22">
        <f>IF(SUM(E$11:E503)=0,0.0001,IF(AND($F503&lt;&gt;"",$F502&lt;&gt;""),SUM(E$11:E503),0.00001))</f>
        <v>1E-4</v>
      </c>
      <c r="Q503" s="1">
        <f>IF(OR(Q502=1,C502="Schlusssaldo"),1,0)</f>
        <v>1</v>
      </c>
    </row>
    <row r="504" spans="1:17" x14ac:dyDescent="0.2">
      <c r="A504" s="19"/>
      <c r="B504" s="15"/>
      <c r="C504" s="19" t="str">
        <f>IF(Q504=1,"",IF(AND(F502="",F501&gt;-10000000,O501&lt;&gt;0.00001),"Schlusssaldo",IF(AND(OR(D503&lt;&gt;"",E503&lt;&gt;""),F503&lt;&gt;""),"Auf dieser Zeile den nächsten Eintrag machen, bitte","")))</f>
        <v/>
      </c>
      <c r="D504" s="20">
        <f>IF($C504="Schlusssaldo",SUM(D$11:D503),0)</f>
        <v>0</v>
      </c>
      <c r="E504" s="20">
        <f>IF($C504="Schlusssaldo",SUM(E$11:E503),0)</f>
        <v>0</v>
      </c>
      <c r="F504" s="21" t="str">
        <f t="shared" si="15"/>
        <v/>
      </c>
      <c r="G504" s="39"/>
      <c r="O504" s="22">
        <f>IF(SUM(D$11:D504)=0,0.0001,IF(AND($F504&lt;&gt;"",$F503&lt;&gt;""),SUM(D$11:D504),0.00001))</f>
        <v>1E-4</v>
      </c>
      <c r="P504" s="22">
        <f>IF(SUM(E$11:E504)=0,0.0001,IF(AND($F504&lt;&gt;"",$F503&lt;&gt;""),SUM(E$11:E504),0.00001))</f>
        <v>1E-4</v>
      </c>
      <c r="Q504" s="1">
        <f>IF(OR(Q503=1,C503="Schlusssaldo"),1,0)</f>
        <v>1</v>
      </c>
    </row>
    <row r="505" spans="1:17" x14ac:dyDescent="0.2">
      <c r="A505" s="19"/>
      <c r="B505" s="15"/>
      <c r="C505" s="19" t="str">
        <f>IF(Q505=1,"",IF(AND(F503="",F502&gt;-10000000,O502&lt;&gt;0.00001),"Schlusssaldo",IF(AND(OR(D504&lt;&gt;"",E504&lt;&gt;""),F504&lt;&gt;""),"Auf dieser Zeile den nächsten Eintrag machen, bitte","")))</f>
        <v/>
      </c>
      <c r="D505" s="20">
        <f>IF($C505="Schlusssaldo",SUM(D$11:D504),0)</f>
        <v>0</v>
      </c>
      <c r="E505" s="20">
        <f>IF($C505="Schlusssaldo",SUM(E$11:E504),0)</f>
        <v>0</v>
      </c>
      <c r="F505" s="21" t="str">
        <f t="shared" si="15"/>
        <v/>
      </c>
      <c r="G505" s="39"/>
      <c r="O505" s="22">
        <f>IF(SUM(D$11:D505)=0,0.0001,IF(AND($F505&lt;&gt;"",$F504&lt;&gt;""),SUM(D$11:D505),0.00001))</f>
        <v>1E-4</v>
      </c>
      <c r="P505" s="22">
        <f>IF(SUM(E$11:E505)=0,0.0001,IF(AND($F505&lt;&gt;"",$F504&lt;&gt;""),SUM(E$11:E505),0.00001))</f>
        <v>1E-4</v>
      </c>
      <c r="Q505" s="1">
        <f>IF(OR(Q504=1,C504="Schlusssaldo"),1,0)</f>
        <v>1</v>
      </c>
    </row>
    <row r="506" spans="1:17" x14ac:dyDescent="0.2">
      <c r="A506" s="19"/>
      <c r="B506" s="15"/>
      <c r="C506" s="19" t="str">
        <f>IF(Q506=1,"",IF(AND(F504="",F503&gt;-10000000,O503&lt;&gt;0.00001),"Schlusssaldo",IF(AND(OR(D505&lt;&gt;"",E505&lt;&gt;""),F505&lt;&gt;""),"Auf dieser Zeile den nächsten Eintrag machen, bitte","")))</f>
        <v/>
      </c>
      <c r="D506" s="20">
        <f>IF($C506="Schlusssaldo",SUM(D$11:D505),0)</f>
        <v>0</v>
      </c>
      <c r="E506" s="20">
        <f>IF($C506="Schlusssaldo",SUM(E$11:E505),0)</f>
        <v>0</v>
      </c>
      <c r="F506" s="21" t="str">
        <f t="shared" si="15"/>
        <v/>
      </c>
      <c r="G506" s="39"/>
      <c r="O506" s="22">
        <f>IF(SUM(D$11:D506)=0,0.0001,IF(AND($F506&lt;&gt;"",$F505&lt;&gt;""),SUM(D$11:D506),0.00001))</f>
        <v>1E-4</v>
      </c>
      <c r="P506" s="22">
        <f>IF(SUM(E$11:E506)=0,0.0001,IF(AND($F506&lt;&gt;"",$F505&lt;&gt;""),SUM(E$11:E506),0.00001))</f>
        <v>1E-4</v>
      </c>
      <c r="Q506" s="1">
        <f>IF(OR(Q505=1,C505="Schlusssaldo"),1,0)</f>
        <v>1</v>
      </c>
    </row>
    <row r="507" spans="1:17" x14ac:dyDescent="0.2">
      <c r="A507" s="19"/>
      <c r="B507" s="15"/>
      <c r="C507" s="19" t="str">
        <f>IF(Q507=1,"",IF(AND(F505="",F504&gt;-10000000,O504&lt;&gt;0.00001),"Schlusssaldo",IF(AND(OR(D506&lt;&gt;"",E506&lt;&gt;""),F506&lt;&gt;""),"Auf dieser Zeile den nächsten Eintrag machen, bitte","")))</f>
        <v/>
      </c>
      <c r="D507" s="20">
        <f>IF($C507="Schlusssaldo",SUM(D$11:D506),0)</f>
        <v>0</v>
      </c>
      <c r="E507" s="20">
        <f>IF($C507="Schlusssaldo",SUM(E$11:E506),0)</f>
        <v>0</v>
      </c>
      <c r="F507" s="21" t="str">
        <f t="shared" si="15"/>
        <v/>
      </c>
      <c r="G507" s="39"/>
      <c r="O507" s="22">
        <f>IF(SUM(D$11:D507)=0,0.0001,IF(AND($F507&lt;&gt;"",$F506&lt;&gt;""),SUM(D$11:D507),0.00001))</f>
        <v>1E-4</v>
      </c>
      <c r="P507" s="22">
        <f>IF(SUM(E$11:E507)=0,0.0001,IF(AND($F507&lt;&gt;"",$F506&lt;&gt;""),SUM(E$11:E507),0.00001))</f>
        <v>1E-4</v>
      </c>
      <c r="Q507" s="1">
        <f>IF(OR(Q506=1,C506="Schlusssaldo"),1,0)</f>
        <v>1</v>
      </c>
    </row>
    <row r="508" spans="1:17" x14ac:dyDescent="0.2">
      <c r="A508" s="19"/>
      <c r="B508" s="15"/>
      <c r="C508" s="19" t="str">
        <f>IF(Q508=1,"",IF(AND(F506="",F505&gt;-10000000,O505&lt;&gt;0.00001),"Schlusssaldo",IF(AND(OR(D507&lt;&gt;"",E507&lt;&gt;""),F507&lt;&gt;""),"Auf dieser Zeile den nächsten Eintrag machen, bitte","")))</f>
        <v/>
      </c>
      <c r="D508" s="20">
        <f>IF($C508="Schlusssaldo",SUM(D$11:D507),0)</f>
        <v>0</v>
      </c>
      <c r="E508" s="20">
        <f>IF($C508="Schlusssaldo",SUM(E$11:E507),0)</f>
        <v>0</v>
      </c>
      <c r="F508" s="21" t="str">
        <f t="shared" si="15"/>
        <v/>
      </c>
      <c r="G508" s="39"/>
      <c r="O508" s="22">
        <f>IF(SUM(D$11:D508)=0,0.0001,IF(AND($F508&lt;&gt;"",$F507&lt;&gt;""),SUM(D$11:D508),0.00001))</f>
        <v>1E-4</v>
      </c>
      <c r="P508" s="22">
        <f>IF(SUM(E$11:E508)=0,0.0001,IF(AND($F508&lt;&gt;"",$F507&lt;&gt;""),SUM(E$11:E508),0.00001))</f>
        <v>1E-4</v>
      </c>
      <c r="Q508" s="1">
        <f>IF(OR(Q507=1,C507="Schlusssaldo"),1,0)</f>
        <v>1</v>
      </c>
    </row>
    <row r="509" spans="1:17" x14ac:dyDescent="0.2">
      <c r="A509" s="19"/>
      <c r="B509" s="15"/>
      <c r="C509" s="19" t="str">
        <f>IF(Q509=1,"",IF(AND(F507="",F506&gt;-10000000,O506&lt;&gt;0.00001),"Schlusssaldo",IF(AND(OR(D508&lt;&gt;"",E508&lt;&gt;""),F508&lt;&gt;""),"Auf dieser Zeile den nächsten Eintrag machen, bitte","")))</f>
        <v/>
      </c>
      <c r="D509" s="20">
        <f>IF($C509="Schlusssaldo",SUM(D$11:D508),0)</f>
        <v>0</v>
      </c>
      <c r="E509" s="20">
        <f>IF($C509="Schlusssaldo",SUM(E$11:E508),0)</f>
        <v>0</v>
      </c>
      <c r="F509" s="21" t="str">
        <f t="shared" si="15"/>
        <v/>
      </c>
      <c r="G509" s="39"/>
      <c r="O509" s="22">
        <f>IF(SUM(D$11:D509)=0,0.0001,IF(AND($F509&lt;&gt;"",$F508&lt;&gt;""),SUM(D$11:D509),0.00001))</f>
        <v>1E-4</v>
      </c>
      <c r="P509" s="22">
        <f>IF(SUM(E$11:E509)=0,0.0001,IF(AND($F509&lt;&gt;"",$F508&lt;&gt;""),SUM(E$11:E509),0.00001))</f>
        <v>1E-4</v>
      </c>
      <c r="Q509" s="1">
        <f>IF(OR(Q508=1,C508="Schlusssaldo"),1,0)</f>
        <v>1</v>
      </c>
    </row>
    <row r="510" spans="1:17" x14ac:dyDescent="0.2">
      <c r="A510" s="19"/>
      <c r="B510" s="15"/>
      <c r="C510" s="19" t="str">
        <f>IF(Q510=1,"",IF(AND(F508="",F507&gt;-10000000,O507&lt;&gt;0.00001),"Schlusssaldo",IF(AND(OR(D509&lt;&gt;"",E509&lt;&gt;""),F509&lt;&gt;""),"Auf dieser Zeile den nächsten Eintrag machen, bitte","")))</f>
        <v/>
      </c>
      <c r="D510" s="20">
        <f>IF($C510="Schlusssaldo",SUM(D$11:D509),0)</f>
        <v>0</v>
      </c>
      <c r="E510" s="20">
        <f>IF($C510="Schlusssaldo",SUM(E$11:E509),0)</f>
        <v>0</v>
      </c>
      <c r="F510" s="21" t="str">
        <f t="shared" si="15"/>
        <v/>
      </c>
      <c r="G510" s="39"/>
      <c r="O510" s="22">
        <f>IF(SUM(D$11:D510)=0,0.0001,IF(AND($F510&lt;&gt;"",$F509&lt;&gt;""),SUM(D$11:D510),0.00001))</f>
        <v>1E-4</v>
      </c>
      <c r="P510" s="22">
        <f>IF(SUM(E$11:E510)=0,0.0001,IF(AND($F510&lt;&gt;"",$F509&lt;&gt;""),SUM(E$11:E510),0.00001))</f>
        <v>1E-4</v>
      </c>
      <c r="Q510" s="1">
        <f>IF(OR(Q509=1,C509="Schlusssaldo"),1,0)</f>
        <v>1</v>
      </c>
    </row>
    <row r="511" spans="1:17" x14ac:dyDescent="0.2">
      <c r="A511" s="19"/>
      <c r="B511" s="15"/>
      <c r="C511" s="19" t="str">
        <f>IF(Q511=1,"",IF(AND(F509="",F508&gt;-10000000,O508&lt;&gt;0.00001),"Schlusssaldo",IF(AND(OR(D510&lt;&gt;"",E510&lt;&gt;""),F510&lt;&gt;""),"Auf dieser Zeile den nächsten Eintrag machen, bitte","")))</f>
        <v/>
      </c>
      <c r="D511" s="20">
        <f>IF($C511="Schlusssaldo",SUM(D$11:D510),0)</f>
        <v>0</v>
      </c>
      <c r="E511" s="20">
        <f>IF($C511="Schlusssaldo",SUM(E$11:E510),0)</f>
        <v>0</v>
      </c>
      <c r="F511" s="21" t="str">
        <f t="shared" si="15"/>
        <v/>
      </c>
      <c r="G511" s="39"/>
      <c r="O511" s="22">
        <f>IF(SUM(D$11:D511)=0,0.0001,IF(AND($F511&lt;&gt;"",$F510&lt;&gt;""),SUM(D$11:D511),0.00001))</f>
        <v>1E-4</v>
      </c>
      <c r="P511" s="22">
        <f>IF(SUM(E$11:E511)=0,0.0001,IF(AND($F511&lt;&gt;"",$F510&lt;&gt;""),SUM(E$11:E511),0.00001))</f>
        <v>1E-4</v>
      </c>
      <c r="Q511" s="1">
        <f>IF(OR(Q510=1,C510="Schlusssaldo"),1,0)</f>
        <v>1</v>
      </c>
    </row>
    <row r="512" spans="1:17" x14ac:dyDescent="0.2">
      <c r="A512" s="19"/>
      <c r="B512" s="15"/>
      <c r="C512" s="19" t="str">
        <f>IF(Q512=1,"",IF(AND(F510="",F509&gt;-10000000,O509&lt;&gt;0.00001),"Schlusssaldo",IF(AND(OR(D511&lt;&gt;"",E511&lt;&gt;""),F511&lt;&gt;""),"Auf dieser Zeile den nächsten Eintrag machen, bitte","")))</f>
        <v/>
      </c>
      <c r="D512" s="20">
        <f>IF($C512="Schlusssaldo",SUM(D$11:D511),0)</f>
        <v>0</v>
      </c>
      <c r="E512" s="20">
        <f>IF($C512="Schlusssaldo",SUM(E$11:E511),0)</f>
        <v>0</v>
      </c>
      <c r="F512" s="21" t="str">
        <f t="shared" si="15"/>
        <v/>
      </c>
      <c r="G512" s="39"/>
      <c r="O512" s="22">
        <f>IF(SUM(D$11:D512)=0,0.0001,IF(AND($F512&lt;&gt;"",$F511&lt;&gt;""),SUM(D$11:D512),0.00001))</f>
        <v>1E-4</v>
      </c>
      <c r="P512" s="22">
        <f>IF(SUM(E$11:E512)=0,0.0001,IF(AND($F512&lt;&gt;"",$F511&lt;&gt;""),SUM(E$11:E512),0.00001))</f>
        <v>1E-4</v>
      </c>
      <c r="Q512" s="1">
        <f>IF(OR(Q511=1,C511="Schlusssaldo"),1,0)</f>
        <v>1</v>
      </c>
    </row>
    <row r="513" spans="1:17" x14ac:dyDescent="0.2">
      <c r="A513" s="19"/>
      <c r="B513" s="15"/>
      <c r="C513" s="19" t="str">
        <f>IF(Q513=1,"",IF(AND(F511="",F510&gt;-10000000,O510&lt;&gt;0.00001),"Schlusssaldo",IF(AND(OR(D512&lt;&gt;"",E512&lt;&gt;""),F512&lt;&gt;""),"Auf dieser Zeile den nächsten Eintrag machen, bitte","")))</f>
        <v/>
      </c>
      <c r="D513" s="20">
        <f>IF($C513="Schlusssaldo",SUM(D$11:D512),0)</f>
        <v>0</v>
      </c>
      <c r="E513" s="20">
        <f>IF($C513="Schlusssaldo",SUM(E$11:E512),0)</f>
        <v>0</v>
      </c>
      <c r="F513" s="21" t="str">
        <f t="shared" si="15"/>
        <v/>
      </c>
      <c r="G513" s="39"/>
      <c r="O513" s="22">
        <f>IF(SUM(D$11:D513)=0,0.0001,IF(AND($F513&lt;&gt;"",$F512&lt;&gt;""),SUM(D$11:D513),0.00001))</f>
        <v>1E-4</v>
      </c>
      <c r="P513" s="22">
        <f>IF(SUM(E$11:E513)=0,0.0001,IF(AND($F513&lt;&gt;"",$F512&lt;&gt;""),SUM(E$11:E513),0.00001))</f>
        <v>1E-4</v>
      </c>
      <c r="Q513" s="1">
        <f>IF(OR(Q512=1,C512="Schlusssaldo"),1,0)</f>
        <v>1</v>
      </c>
    </row>
    <row r="514" spans="1:17" x14ac:dyDescent="0.2">
      <c r="A514" s="19"/>
      <c r="B514" s="15"/>
      <c r="C514" s="19" t="str">
        <f>IF(Q514=1,"",IF(AND(F512="",F511&gt;-10000000,O511&lt;&gt;0.00001),"Schlusssaldo",IF(AND(OR(D513&lt;&gt;"",E513&lt;&gt;""),F513&lt;&gt;""),"Auf dieser Zeile den nächsten Eintrag machen, bitte","")))</f>
        <v/>
      </c>
      <c r="D514" s="20">
        <f>IF($C514="Schlusssaldo",SUM(D$11:D513),0)</f>
        <v>0</v>
      </c>
      <c r="E514" s="20">
        <f>IF($C514="Schlusssaldo",SUM(E$11:E513),0)</f>
        <v>0</v>
      </c>
      <c r="F514" s="21" t="str">
        <f t="shared" si="15"/>
        <v/>
      </c>
      <c r="G514" s="39"/>
      <c r="O514" s="22">
        <f>IF(SUM(D$11:D514)=0,0.0001,IF(AND($F514&lt;&gt;"",$F513&lt;&gt;""),SUM(D$11:D514),0.00001))</f>
        <v>1E-4</v>
      </c>
      <c r="P514" s="22">
        <f>IF(SUM(E$11:E514)=0,0.0001,IF(AND($F514&lt;&gt;"",$F513&lt;&gt;""),SUM(E$11:E514),0.00001))</f>
        <v>1E-4</v>
      </c>
      <c r="Q514" s="1">
        <f>IF(OR(Q513=1,C513="Schlusssaldo"),1,0)</f>
        <v>1</v>
      </c>
    </row>
    <row r="515" spans="1:17" x14ac:dyDescent="0.2">
      <c r="A515" s="19"/>
      <c r="B515" s="15"/>
      <c r="C515" s="19" t="str">
        <f>IF(Q515=1,"",IF(AND(F513="",F512&gt;-10000000,O512&lt;&gt;0.00001),"Schlusssaldo",IF(AND(OR(D514&lt;&gt;"",E514&lt;&gt;""),F514&lt;&gt;""),"Auf dieser Zeile den nächsten Eintrag machen, bitte","")))</f>
        <v/>
      </c>
      <c r="D515" s="20">
        <f>IF($C515="Schlusssaldo",SUM(D$11:D514),0)</f>
        <v>0</v>
      </c>
      <c r="E515" s="20">
        <f>IF($C515="Schlusssaldo",SUM(E$11:E514),0)</f>
        <v>0</v>
      </c>
      <c r="F515" s="21" t="str">
        <f t="shared" si="15"/>
        <v/>
      </c>
      <c r="G515" s="39"/>
      <c r="O515" s="22">
        <f>IF(SUM(D$11:D515)=0,0.0001,IF(AND($F515&lt;&gt;"",$F514&lt;&gt;""),SUM(D$11:D515),0.00001))</f>
        <v>1E-4</v>
      </c>
      <c r="P515" s="22">
        <f>IF(SUM(E$11:E515)=0,0.0001,IF(AND($F515&lt;&gt;"",$F514&lt;&gt;""),SUM(E$11:E515),0.00001))</f>
        <v>1E-4</v>
      </c>
      <c r="Q515" s="1">
        <f>IF(OR(Q514=1,C514="Schlusssaldo"),1,0)</f>
        <v>1</v>
      </c>
    </row>
    <row r="516" spans="1:17" x14ac:dyDescent="0.2">
      <c r="A516" s="19"/>
      <c r="B516" s="15"/>
      <c r="C516" s="19" t="str">
        <f>IF(Q516=1,"",IF(AND(F514="",F513&gt;-10000000,O513&lt;&gt;0.00001),"Schlusssaldo",IF(AND(OR(D515&lt;&gt;"",E515&lt;&gt;""),F515&lt;&gt;""),"Auf dieser Zeile den nächsten Eintrag machen, bitte","")))</f>
        <v/>
      </c>
      <c r="D516" s="20">
        <f>IF($C516="Schlusssaldo",SUM(D$11:D515),0)</f>
        <v>0</v>
      </c>
      <c r="E516" s="20">
        <f>IF($C516="Schlusssaldo",SUM(E$11:E515),0)</f>
        <v>0</v>
      </c>
      <c r="F516" s="21" t="str">
        <f t="shared" si="15"/>
        <v/>
      </c>
      <c r="G516" s="39"/>
      <c r="O516" s="22">
        <f>IF(SUM(D$11:D516)=0,0.0001,IF(AND($F516&lt;&gt;"",$F515&lt;&gt;""),SUM(D$11:D516),0.00001))</f>
        <v>1E-4</v>
      </c>
      <c r="P516" s="22">
        <f>IF(SUM(E$11:E516)=0,0.0001,IF(AND($F516&lt;&gt;"",$F515&lt;&gt;""),SUM(E$11:E516),0.00001))</f>
        <v>1E-4</v>
      </c>
      <c r="Q516" s="1">
        <f>IF(OR(Q515=1,C515="Schlusssaldo"),1,0)</f>
        <v>1</v>
      </c>
    </row>
    <row r="517" spans="1:17" x14ac:dyDescent="0.2">
      <c r="A517" s="19"/>
      <c r="B517" s="15"/>
      <c r="C517" s="19" t="str">
        <f>IF(Q517=1,"",IF(AND(F515="",F514&gt;-10000000,O514&lt;&gt;0.00001),"Schlusssaldo",IF(AND(OR(D516&lt;&gt;"",E516&lt;&gt;""),F516&lt;&gt;""),"Auf dieser Zeile den nächsten Eintrag machen, bitte","")))</f>
        <v/>
      </c>
      <c r="D517" s="20">
        <f>IF($C517="Schlusssaldo",SUM(D$11:D516),0)</f>
        <v>0</v>
      </c>
      <c r="E517" s="20">
        <f>IF($C517="Schlusssaldo",SUM(E$11:E516),0)</f>
        <v>0</v>
      </c>
      <c r="F517" s="21" t="str">
        <f t="shared" si="15"/>
        <v/>
      </c>
      <c r="G517" s="39"/>
      <c r="O517" s="22">
        <f>IF(SUM(D$11:D517)=0,0.0001,IF(AND($F517&lt;&gt;"",$F516&lt;&gt;""),SUM(D$11:D517),0.00001))</f>
        <v>1E-4</v>
      </c>
      <c r="P517" s="22">
        <f>IF(SUM(E$11:E517)=0,0.0001,IF(AND($F517&lt;&gt;"",$F516&lt;&gt;""),SUM(E$11:E517),0.00001))</f>
        <v>1E-4</v>
      </c>
      <c r="Q517" s="1">
        <f>IF(OR(Q516=1,C516="Schlusssaldo"),1,0)</f>
        <v>1</v>
      </c>
    </row>
    <row r="518" spans="1:17" x14ac:dyDescent="0.2">
      <c r="A518" s="19"/>
      <c r="B518" s="15"/>
      <c r="C518" s="19" t="str">
        <f>IF(Q518=1,"",IF(AND(F516="",F515&gt;-10000000,O515&lt;&gt;0.00001),"Schlusssaldo",IF(AND(OR(D517&lt;&gt;"",E517&lt;&gt;""),F517&lt;&gt;""),"Auf dieser Zeile den nächsten Eintrag machen, bitte","")))</f>
        <v/>
      </c>
      <c r="D518" s="20">
        <f>IF($C518="Schlusssaldo",SUM(D$11:D517),0)</f>
        <v>0</v>
      </c>
      <c r="E518" s="20">
        <f>IF($C518="Schlusssaldo",SUM(E$11:E517),0)</f>
        <v>0</v>
      </c>
      <c r="F518" s="21" t="str">
        <f t="shared" si="15"/>
        <v/>
      </c>
      <c r="G518" s="39"/>
      <c r="O518" s="22">
        <f>IF(SUM(D$11:D518)=0,0.0001,IF(AND($F518&lt;&gt;"",$F517&lt;&gt;""),SUM(D$11:D518),0.00001))</f>
        <v>1E-4</v>
      </c>
      <c r="P518" s="22">
        <f>IF(SUM(E$11:E518)=0,0.0001,IF(AND($F518&lt;&gt;"",$F517&lt;&gt;""),SUM(E$11:E518),0.00001))</f>
        <v>1E-4</v>
      </c>
      <c r="Q518" s="1">
        <f>IF(OR(Q517=1,C517="Schlusssaldo"),1,0)</f>
        <v>1</v>
      </c>
    </row>
    <row r="519" spans="1:17" x14ac:dyDescent="0.2">
      <c r="A519" s="19"/>
      <c r="B519" s="15"/>
      <c r="C519" s="19" t="str">
        <f>IF(Q519=1,"",IF(AND(F517="",F516&gt;-10000000,O516&lt;&gt;0.00001),"Schlusssaldo",IF(AND(OR(D518&lt;&gt;"",E518&lt;&gt;""),F518&lt;&gt;""),"Auf dieser Zeile den nächsten Eintrag machen, bitte","")))</f>
        <v/>
      </c>
      <c r="D519" s="20">
        <f>IF($C519="Schlusssaldo",SUM(D$11:D518),0)</f>
        <v>0</v>
      </c>
      <c r="E519" s="20">
        <f>IF($C519="Schlusssaldo",SUM(E$11:E518),0)</f>
        <v>0</v>
      </c>
      <c r="F519" s="21" t="str">
        <f t="shared" si="15"/>
        <v/>
      </c>
      <c r="G519" s="39"/>
      <c r="O519" s="22">
        <f>IF(SUM(D$11:D519)=0,0.0001,IF(AND($F519&lt;&gt;"",$F518&lt;&gt;""),SUM(D$11:D519),0.00001))</f>
        <v>1E-4</v>
      </c>
      <c r="P519" s="22">
        <f>IF(SUM(E$11:E519)=0,0.0001,IF(AND($F519&lt;&gt;"",$F518&lt;&gt;""),SUM(E$11:E519),0.00001))</f>
        <v>1E-4</v>
      </c>
      <c r="Q519" s="1">
        <f>IF(OR(Q518=1,C518="Schlusssaldo"),1,0)</f>
        <v>1</v>
      </c>
    </row>
    <row r="520" spans="1:17" x14ac:dyDescent="0.2">
      <c r="A520" s="19"/>
      <c r="B520" s="15"/>
      <c r="C520" s="19" t="str">
        <f>IF(Q520=1,"",IF(AND(F518="",F517&gt;-10000000,O517&lt;&gt;0.00001),"Schlusssaldo",IF(AND(OR(D519&lt;&gt;"",E519&lt;&gt;""),F519&lt;&gt;""),"Auf dieser Zeile den nächsten Eintrag machen, bitte","")))</f>
        <v/>
      </c>
      <c r="D520" s="20">
        <f>IF($C520="Schlusssaldo",SUM(D$11:D519),0)</f>
        <v>0</v>
      </c>
      <c r="E520" s="20">
        <f>IF($C520="Schlusssaldo",SUM(E$11:E519),0)</f>
        <v>0</v>
      </c>
      <c r="F520" s="21" t="str">
        <f t="shared" si="15"/>
        <v/>
      </c>
      <c r="G520" s="39"/>
      <c r="O520" s="22">
        <f>IF(SUM(D$11:D520)=0,0.0001,IF(AND($F520&lt;&gt;"",$F519&lt;&gt;""),SUM(D$11:D520),0.00001))</f>
        <v>1E-4</v>
      </c>
      <c r="P520" s="22">
        <f>IF(SUM(E$11:E520)=0,0.0001,IF(AND($F520&lt;&gt;"",$F519&lt;&gt;""),SUM(E$11:E520),0.00001))</f>
        <v>1E-4</v>
      </c>
      <c r="Q520" s="1">
        <f>IF(OR(Q519=1,C519="Schlusssaldo"),1,0)</f>
        <v>1</v>
      </c>
    </row>
    <row r="521" spans="1:17" x14ac:dyDescent="0.2">
      <c r="A521" s="19"/>
      <c r="B521" s="15"/>
      <c r="C521" s="19" t="str">
        <f>IF(Q521=1,"",IF(AND(F519="",F518&gt;-10000000,O518&lt;&gt;0.00001),"Schlusssaldo",IF(AND(OR(D520&lt;&gt;"",E520&lt;&gt;""),F520&lt;&gt;""),"Auf dieser Zeile den nächsten Eintrag machen, bitte","")))</f>
        <v/>
      </c>
      <c r="D521" s="20">
        <f>IF($C521="Schlusssaldo",SUM(D$11:D520),0)</f>
        <v>0</v>
      </c>
      <c r="E521" s="20">
        <f>IF($C521="Schlusssaldo",SUM(E$11:E520),0)</f>
        <v>0</v>
      </c>
      <c r="F521" s="21" t="str">
        <f t="shared" si="15"/>
        <v/>
      </c>
      <c r="G521" s="39"/>
      <c r="O521" s="22">
        <f>IF(SUM(D$11:D521)=0,0.0001,IF(AND($F521&lt;&gt;"",$F520&lt;&gt;""),SUM(D$11:D521),0.00001))</f>
        <v>1E-4</v>
      </c>
      <c r="P521" s="22">
        <f>IF(SUM(E$11:E521)=0,0.0001,IF(AND($F521&lt;&gt;"",$F520&lt;&gt;""),SUM(E$11:E521),0.00001))</f>
        <v>1E-4</v>
      </c>
      <c r="Q521" s="1">
        <f>IF(OR(Q520=1,C520="Schlusssaldo"),1,0)</f>
        <v>1</v>
      </c>
    </row>
    <row r="522" spans="1:17" x14ac:dyDescent="0.2">
      <c r="A522" s="19"/>
      <c r="B522" s="15"/>
      <c r="C522" s="19" t="str">
        <f>IF(Q522=1,"",IF(AND(F520="",F519&gt;-10000000,O519&lt;&gt;0.00001),"Schlusssaldo",IF(AND(OR(D521&lt;&gt;"",E521&lt;&gt;""),F521&lt;&gt;""),"Auf dieser Zeile den nächsten Eintrag machen, bitte","")))</f>
        <v/>
      </c>
      <c r="D522" s="20">
        <f>IF($C522="Schlusssaldo",SUM(D$11:D521),0)</f>
        <v>0</v>
      </c>
      <c r="E522" s="20">
        <f>IF($C522="Schlusssaldo",SUM(E$11:E521),0)</f>
        <v>0</v>
      </c>
      <c r="F522" s="21" t="str">
        <f t="shared" si="15"/>
        <v/>
      </c>
      <c r="G522" s="39"/>
      <c r="O522" s="22">
        <f>IF(SUM(D$11:D522)=0,0.0001,IF(AND($F522&lt;&gt;"",$F521&lt;&gt;""),SUM(D$11:D522),0.00001))</f>
        <v>1E-4</v>
      </c>
      <c r="P522" s="22">
        <f>IF(SUM(E$11:E522)=0,0.0001,IF(AND($F522&lt;&gt;"",$F521&lt;&gt;""),SUM(E$11:E522),0.00001))</f>
        <v>1E-4</v>
      </c>
      <c r="Q522" s="1">
        <f>IF(OR(Q521=1,C521="Schlusssaldo"),1,0)</f>
        <v>1</v>
      </c>
    </row>
    <row r="523" spans="1:17" x14ac:dyDescent="0.2">
      <c r="A523" s="19"/>
      <c r="B523" s="15"/>
      <c r="C523" s="19" t="str">
        <f>IF(Q523=1,"",IF(AND(F521="",F520&gt;-10000000,O520&lt;&gt;0.00001),"Schlusssaldo",IF(AND(OR(D522&lt;&gt;"",E522&lt;&gt;""),F522&lt;&gt;""),"Auf dieser Zeile den nächsten Eintrag machen, bitte","")))</f>
        <v/>
      </c>
      <c r="D523" s="20">
        <f>IF($C523="Schlusssaldo",SUM(D$11:D522),0)</f>
        <v>0</v>
      </c>
      <c r="E523" s="20">
        <f>IF($C523="Schlusssaldo",SUM(E$11:E522),0)</f>
        <v>0</v>
      </c>
      <c r="F523" s="21" t="str">
        <f t="shared" si="15"/>
        <v/>
      </c>
      <c r="G523" s="39"/>
      <c r="O523" s="22">
        <f>IF(SUM(D$11:D523)=0,0.0001,IF(AND($F523&lt;&gt;"",$F522&lt;&gt;""),SUM(D$11:D523),0.00001))</f>
        <v>1E-4</v>
      </c>
      <c r="P523" s="22">
        <f>IF(SUM(E$11:E523)=0,0.0001,IF(AND($F523&lt;&gt;"",$F522&lt;&gt;""),SUM(E$11:E523),0.00001))</f>
        <v>1E-4</v>
      </c>
      <c r="Q523" s="1">
        <f>IF(OR(Q522=1,C522="Schlusssaldo"),1,0)</f>
        <v>1</v>
      </c>
    </row>
    <row r="524" spans="1:17" x14ac:dyDescent="0.2">
      <c r="A524" s="19"/>
      <c r="B524" s="15"/>
      <c r="C524" s="19" t="str">
        <f>IF(Q524=1,"",IF(AND(F522="",F521&gt;-10000000,O521&lt;&gt;0.00001),"Schlusssaldo",IF(AND(OR(D523&lt;&gt;"",E523&lt;&gt;""),F523&lt;&gt;""),"Auf dieser Zeile den nächsten Eintrag machen, bitte","")))</f>
        <v/>
      </c>
      <c r="D524" s="20">
        <f>IF($C524="Schlusssaldo",SUM(D$11:D523),0)</f>
        <v>0</v>
      </c>
      <c r="E524" s="20">
        <f>IF($C524="Schlusssaldo",SUM(E$11:E523),0)</f>
        <v>0</v>
      </c>
      <c r="F524" s="21" t="str">
        <f t="shared" ref="F524:F587" si="16">IF(C524="Schlusssaldo",F521,IF(OR(F523="Schlusssaldo",F523=""),"",IF(F523=F523+D524-E524,"",F523+D524-E524)))</f>
        <v/>
      </c>
      <c r="G524" s="39"/>
      <c r="O524" s="22">
        <f>IF(SUM(D$11:D524)=0,0.0001,IF(AND($F524&lt;&gt;"",$F523&lt;&gt;""),SUM(D$11:D524),0.00001))</f>
        <v>1E-4</v>
      </c>
      <c r="P524" s="22">
        <f>IF(SUM(E$11:E524)=0,0.0001,IF(AND($F524&lt;&gt;"",$F523&lt;&gt;""),SUM(E$11:E524),0.00001))</f>
        <v>1E-4</v>
      </c>
      <c r="Q524" s="1">
        <f>IF(OR(Q523=1,C523="Schlusssaldo"),1,0)</f>
        <v>1</v>
      </c>
    </row>
    <row r="525" spans="1:17" x14ac:dyDescent="0.2">
      <c r="A525" s="19"/>
      <c r="B525" s="15"/>
      <c r="C525" s="19" t="str">
        <f>IF(Q525=1,"",IF(AND(F523="",F522&gt;-10000000,O522&lt;&gt;0.00001),"Schlusssaldo",IF(AND(OR(D524&lt;&gt;"",E524&lt;&gt;""),F524&lt;&gt;""),"Auf dieser Zeile den nächsten Eintrag machen, bitte","")))</f>
        <v/>
      </c>
      <c r="D525" s="20">
        <f>IF($C525="Schlusssaldo",SUM(D$11:D524),0)</f>
        <v>0</v>
      </c>
      <c r="E525" s="20">
        <f>IF($C525="Schlusssaldo",SUM(E$11:E524),0)</f>
        <v>0</v>
      </c>
      <c r="F525" s="21" t="str">
        <f t="shared" si="16"/>
        <v/>
      </c>
      <c r="G525" s="39"/>
      <c r="O525" s="22">
        <f>IF(SUM(D$11:D525)=0,0.0001,IF(AND($F525&lt;&gt;"",$F524&lt;&gt;""),SUM(D$11:D525),0.00001))</f>
        <v>1E-4</v>
      </c>
      <c r="P525" s="22">
        <f>IF(SUM(E$11:E525)=0,0.0001,IF(AND($F525&lt;&gt;"",$F524&lt;&gt;""),SUM(E$11:E525),0.00001))</f>
        <v>1E-4</v>
      </c>
      <c r="Q525" s="1">
        <f>IF(OR(Q524=1,C524="Schlusssaldo"),1,0)</f>
        <v>1</v>
      </c>
    </row>
    <row r="526" spans="1:17" x14ac:dyDescent="0.2">
      <c r="A526" s="19"/>
      <c r="B526" s="15"/>
      <c r="C526" s="19" t="str">
        <f>IF(Q526=1,"",IF(AND(F524="",F523&gt;-10000000,O523&lt;&gt;0.00001),"Schlusssaldo",IF(AND(OR(D525&lt;&gt;"",E525&lt;&gt;""),F525&lt;&gt;""),"Auf dieser Zeile den nächsten Eintrag machen, bitte","")))</f>
        <v/>
      </c>
      <c r="D526" s="20">
        <f>IF($C526="Schlusssaldo",SUM(D$11:D525),0)</f>
        <v>0</v>
      </c>
      <c r="E526" s="20">
        <f>IF($C526="Schlusssaldo",SUM(E$11:E525),0)</f>
        <v>0</v>
      </c>
      <c r="F526" s="21" t="str">
        <f t="shared" si="16"/>
        <v/>
      </c>
      <c r="G526" s="39"/>
      <c r="O526" s="22">
        <f>IF(SUM(D$11:D526)=0,0.0001,IF(AND($F526&lt;&gt;"",$F525&lt;&gt;""),SUM(D$11:D526),0.00001))</f>
        <v>1E-4</v>
      </c>
      <c r="P526" s="22">
        <f>IF(SUM(E$11:E526)=0,0.0001,IF(AND($F526&lt;&gt;"",$F525&lt;&gt;""),SUM(E$11:E526),0.00001))</f>
        <v>1E-4</v>
      </c>
      <c r="Q526" s="1">
        <f>IF(OR(Q525=1,C525="Schlusssaldo"),1,0)</f>
        <v>1</v>
      </c>
    </row>
    <row r="527" spans="1:17" x14ac:dyDescent="0.2">
      <c r="A527" s="19"/>
      <c r="B527" s="15"/>
      <c r="C527" s="19" t="str">
        <f>IF(Q527=1,"",IF(AND(F525="",F524&gt;-10000000,O524&lt;&gt;0.00001),"Schlusssaldo",IF(AND(OR(D526&lt;&gt;"",E526&lt;&gt;""),F526&lt;&gt;""),"Auf dieser Zeile den nächsten Eintrag machen, bitte","")))</f>
        <v/>
      </c>
      <c r="D527" s="20">
        <f>IF($C527="Schlusssaldo",SUM(D$11:D526),0)</f>
        <v>0</v>
      </c>
      <c r="E527" s="20">
        <f>IF($C527="Schlusssaldo",SUM(E$11:E526),0)</f>
        <v>0</v>
      </c>
      <c r="F527" s="21" t="str">
        <f t="shared" si="16"/>
        <v/>
      </c>
      <c r="G527" s="39"/>
      <c r="O527" s="22">
        <f>IF(SUM(D$11:D527)=0,0.0001,IF(AND($F527&lt;&gt;"",$F526&lt;&gt;""),SUM(D$11:D527),0.00001))</f>
        <v>1E-4</v>
      </c>
      <c r="P527" s="22">
        <f>IF(SUM(E$11:E527)=0,0.0001,IF(AND($F527&lt;&gt;"",$F526&lt;&gt;""),SUM(E$11:E527),0.00001))</f>
        <v>1E-4</v>
      </c>
      <c r="Q527" s="1">
        <f>IF(OR(Q526=1,C526="Schlusssaldo"),1,0)</f>
        <v>1</v>
      </c>
    </row>
    <row r="528" spans="1:17" x14ac:dyDescent="0.2">
      <c r="A528" s="19"/>
      <c r="B528" s="15"/>
      <c r="C528" s="19" t="str">
        <f>IF(Q528=1,"",IF(AND(F526="",F525&gt;-10000000,O525&lt;&gt;0.00001),"Schlusssaldo",IF(AND(OR(D527&lt;&gt;"",E527&lt;&gt;""),F527&lt;&gt;""),"Auf dieser Zeile den nächsten Eintrag machen, bitte","")))</f>
        <v/>
      </c>
      <c r="D528" s="20">
        <f>IF($C528="Schlusssaldo",SUM(D$11:D527),0)</f>
        <v>0</v>
      </c>
      <c r="E528" s="20">
        <f>IF($C528="Schlusssaldo",SUM(E$11:E527),0)</f>
        <v>0</v>
      </c>
      <c r="F528" s="21" t="str">
        <f t="shared" si="16"/>
        <v/>
      </c>
      <c r="G528" s="39"/>
      <c r="O528" s="22">
        <f>IF(SUM(D$11:D528)=0,0.0001,IF(AND($F528&lt;&gt;"",$F527&lt;&gt;""),SUM(D$11:D528),0.00001))</f>
        <v>1E-4</v>
      </c>
      <c r="P528" s="22">
        <f>IF(SUM(E$11:E528)=0,0.0001,IF(AND($F528&lt;&gt;"",$F527&lt;&gt;""),SUM(E$11:E528),0.00001))</f>
        <v>1E-4</v>
      </c>
      <c r="Q528" s="1">
        <f>IF(OR(Q527=1,C527="Schlusssaldo"),1,0)</f>
        <v>1</v>
      </c>
    </row>
    <row r="529" spans="1:17" x14ac:dyDescent="0.2">
      <c r="A529" s="19"/>
      <c r="B529" s="15"/>
      <c r="C529" s="19" t="str">
        <f>IF(Q529=1,"",IF(AND(F527="",F526&gt;-10000000,O526&lt;&gt;0.00001),"Schlusssaldo",IF(AND(OR(D528&lt;&gt;"",E528&lt;&gt;""),F528&lt;&gt;""),"Auf dieser Zeile den nächsten Eintrag machen, bitte","")))</f>
        <v/>
      </c>
      <c r="D529" s="20">
        <f>IF($C529="Schlusssaldo",SUM(D$11:D528),0)</f>
        <v>0</v>
      </c>
      <c r="E529" s="20">
        <f>IF($C529="Schlusssaldo",SUM(E$11:E528),0)</f>
        <v>0</v>
      </c>
      <c r="F529" s="21" t="str">
        <f t="shared" si="16"/>
        <v/>
      </c>
      <c r="G529" s="39"/>
      <c r="O529" s="22">
        <f>IF(SUM(D$11:D529)=0,0.0001,IF(AND($F529&lt;&gt;"",$F528&lt;&gt;""),SUM(D$11:D529),0.00001))</f>
        <v>1E-4</v>
      </c>
      <c r="P529" s="22">
        <f>IF(SUM(E$11:E529)=0,0.0001,IF(AND($F529&lt;&gt;"",$F528&lt;&gt;""),SUM(E$11:E529),0.00001))</f>
        <v>1E-4</v>
      </c>
      <c r="Q529" s="1">
        <f>IF(OR(Q528=1,C528="Schlusssaldo"),1,0)</f>
        <v>1</v>
      </c>
    </row>
    <row r="530" spans="1:17" x14ac:dyDescent="0.2">
      <c r="A530" s="19"/>
      <c r="B530" s="15"/>
      <c r="C530" s="19" t="str">
        <f>IF(Q530=1,"",IF(AND(F528="",F527&gt;-10000000,O527&lt;&gt;0.00001),"Schlusssaldo",IF(AND(OR(D529&lt;&gt;"",E529&lt;&gt;""),F529&lt;&gt;""),"Auf dieser Zeile den nächsten Eintrag machen, bitte","")))</f>
        <v/>
      </c>
      <c r="D530" s="20">
        <f>IF($C530="Schlusssaldo",SUM(D$11:D529),0)</f>
        <v>0</v>
      </c>
      <c r="E530" s="20">
        <f>IF($C530="Schlusssaldo",SUM(E$11:E529),0)</f>
        <v>0</v>
      </c>
      <c r="F530" s="21" t="str">
        <f t="shared" si="16"/>
        <v/>
      </c>
      <c r="G530" s="39"/>
      <c r="O530" s="22">
        <f>IF(SUM(D$11:D530)=0,0.0001,IF(AND($F530&lt;&gt;"",$F529&lt;&gt;""),SUM(D$11:D530),0.00001))</f>
        <v>1E-4</v>
      </c>
      <c r="P530" s="22">
        <f>IF(SUM(E$11:E530)=0,0.0001,IF(AND($F530&lt;&gt;"",$F529&lt;&gt;""),SUM(E$11:E530),0.00001))</f>
        <v>1E-4</v>
      </c>
      <c r="Q530" s="1">
        <f>IF(OR(Q529=1,C529="Schlusssaldo"),1,0)</f>
        <v>1</v>
      </c>
    </row>
    <row r="531" spans="1:17" x14ac:dyDescent="0.2">
      <c r="A531" s="19"/>
      <c r="B531" s="15"/>
      <c r="C531" s="19" t="str">
        <f>IF(Q531=1,"",IF(AND(F529="",F528&gt;-10000000,O528&lt;&gt;0.00001),"Schlusssaldo",IF(AND(OR(D530&lt;&gt;"",E530&lt;&gt;""),F530&lt;&gt;""),"Auf dieser Zeile den nächsten Eintrag machen, bitte","")))</f>
        <v/>
      </c>
      <c r="D531" s="20">
        <f>IF($C531="Schlusssaldo",SUM(D$11:D530),0)</f>
        <v>0</v>
      </c>
      <c r="E531" s="20">
        <f>IF($C531="Schlusssaldo",SUM(E$11:E530),0)</f>
        <v>0</v>
      </c>
      <c r="F531" s="21" t="str">
        <f t="shared" si="16"/>
        <v/>
      </c>
      <c r="G531" s="39"/>
      <c r="O531" s="22">
        <f>IF(SUM(D$11:D531)=0,0.0001,IF(AND($F531&lt;&gt;"",$F530&lt;&gt;""),SUM(D$11:D531),0.00001))</f>
        <v>1E-4</v>
      </c>
      <c r="P531" s="22">
        <f>IF(SUM(E$11:E531)=0,0.0001,IF(AND($F531&lt;&gt;"",$F530&lt;&gt;""),SUM(E$11:E531),0.00001))</f>
        <v>1E-4</v>
      </c>
      <c r="Q531" s="1">
        <f>IF(OR(Q530=1,C530="Schlusssaldo"),1,0)</f>
        <v>1</v>
      </c>
    </row>
    <row r="532" spans="1:17" x14ac:dyDescent="0.2">
      <c r="A532" s="19"/>
      <c r="B532" s="15"/>
      <c r="C532" s="19" t="str">
        <f>IF(Q532=1,"",IF(AND(F530="",F529&gt;-10000000,O529&lt;&gt;0.00001),"Schlusssaldo",IF(AND(OR(D531&lt;&gt;"",E531&lt;&gt;""),F531&lt;&gt;""),"Auf dieser Zeile den nächsten Eintrag machen, bitte","")))</f>
        <v/>
      </c>
      <c r="D532" s="20">
        <f>IF($C532="Schlusssaldo",SUM(D$11:D531),0)</f>
        <v>0</v>
      </c>
      <c r="E532" s="20">
        <f>IF($C532="Schlusssaldo",SUM(E$11:E531),0)</f>
        <v>0</v>
      </c>
      <c r="F532" s="21" t="str">
        <f t="shared" si="16"/>
        <v/>
      </c>
      <c r="G532" s="39"/>
      <c r="O532" s="22">
        <f>IF(SUM(D$11:D532)=0,0.0001,IF(AND($F532&lt;&gt;"",$F531&lt;&gt;""),SUM(D$11:D532),0.00001))</f>
        <v>1E-4</v>
      </c>
      <c r="P532" s="22">
        <f>IF(SUM(E$11:E532)=0,0.0001,IF(AND($F532&lt;&gt;"",$F531&lt;&gt;""),SUM(E$11:E532),0.00001))</f>
        <v>1E-4</v>
      </c>
      <c r="Q532" s="1">
        <f>IF(OR(Q531=1,C531="Schlusssaldo"),1,0)</f>
        <v>1</v>
      </c>
    </row>
    <row r="533" spans="1:17" x14ac:dyDescent="0.2">
      <c r="A533" s="19"/>
      <c r="B533" s="15"/>
      <c r="C533" s="19" t="str">
        <f>IF(Q533=1,"",IF(AND(F531="",F530&gt;-10000000,O530&lt;&gt;0.00001),"Schlusssaldo",IF(AND(OR(D532&lt;&gt;"",E532&lt;&gt;""),F532&lt;&gt;""),"Auf dieser Zeile den nächsten Eintrag machen, bitte","")))</f>
        <v/>
      </c>
      <c r="D533" s="20">
        <f>IF($C533="Schlusssaldo",SUM(D$11:D532),0)</f>
        <v>0</v>
      </c>
      <c r="E533" s="20">
        <f>IF($C533="Schlusssaldo",SUM(E$11:E532),0)</f>
        <v>0</v>
      </c>
      <c r="F533" s="21" t="str">
        <f t="shared" si="16"/>
        <v/>
      </c>
      <c r="G533" s="39"/>
      <c r="O533" s="22">
        <f>IF(SUM(D$11:D533)=0,0.0001,IF(AND($F533&lt;&gt;"",$F532&lt;&gt;""),SUM(D$11:D533),0.00001))</f>
        <v>1E-4</v>
      </c>
      <c r="P533" s="22">
        <f>IF(SUM(E$11:E533)=0,0.0001,IF(AND($F533&lt;&gt;"",$F532&lt;&gt;""),SUM(E$11:E533),0.00001))</f>
        <v>1E-4</v>
      </c>
      <c r="Q533" s="1">
        <f>IF(OR(Q532=1,C532="Schlusssaldo"),1,0)</f>
        <v>1</v>
      </c>
    </row>
    <row r="534" spans="1:17" x14ac:dyDescent="0.2">
      <c r="A534" s="19"/>
      <c r="B534" s="15"/>
      <c r="C534" s="19" t="str">
        <f>IF(Q534=1,"",IF(AND(F532="",F531&gt;-10000000,O531&lt;&gt;0.00001),"Schlusssaldo",IF(AND(OR(D533&lt;&gt;"",E533&lt;&gt;""),F533&lt;&gt;""),"Auf dieser Zeile den nächsten Eintrag machen, bitte","")))</f>
        <v/>
      </c>
      <c r="D534" s="20">
        <f>IF($C534="Schlusssaldo",SUM(D$11:D533),0)</f>
        <v>0</v>
      </c>
      <c r="E534" s="20">
        <f>IF($C534="Schlusssaldo",SUM(E$11:E533),0)</f>
        <v>0</v>
      </c>
      <c r="F534" s="21" t="str">
        <f t="shared" si="16"/>
        <v/>
      </c>
      <c r="G534" s="39"/>
      <c r="O534" s="22">
        <f>IF(SUM(D$11:D534)=0,0.0001,IF(AND($F534&lt;&gt;"",$F533&lt;&gt;""),SUM(D$11:D534),0.00001))</f>
        <v>1E-4</v>
      </c>
      <c r="P534" s="22">
        <f>IF(SUM(E$11:E534)=0,0.0001,IF(AND($F534&lt;&gt;"",$F533&lt;&gt;""),SUM(E$11:E534),0.00001))</f>
        <v>1E-4</v>
      </c>
      <c r="Q534" s="1">
        <f>IF(OR(Q533=1,C533="Schlusssaldo"),1,0)</f>
        <v>1</v>
      </c>
    </row>
    <row r="535" spans="1:17" x14ac:dyDescent="0.2">
      <c r="A535" s="19"/>
      <c r="B535" s="15"/>
      <c r="C535" s="19" t="str">
        <f>IF(Q535=1,"",IF(AND(F533="",F532&gt;-10000000,O532&lt;&gt;0.00001),"Schlusssaldo",IF(AND(OR(D534&lt;&gt;"",E534&lt;&gt;""),F534&lt;&gt;""),"Auf dieser Zeile den nächsten Eintrag machen, bitte","")))</f>
        <v/>
      </c>
      <c r="D535" s="20">
        <f>IF($C535="Schlusssaldo",SUM(D$11:D534),0)</f>
        <v>0</v>
      </c>
      <c r="E535" s="20">
        <f>IF($C535="Schlusssaldo",SUM(E$11:E534),0)</f>
        <v>0</v>
      </c>
      <c r="F535" s="21" t="str">
        <f t="shared" si="16"/>
        <v/>
      </c>
      <c r="G535" s="39"/>
      <c r="O535" s="22">
        <f>IF(SUM(D$11:D535)=0,0.0001,IF(AND($F535&lt;&gt;"",$F534&lt;&gt;""),SUM(D$11:D535),0.00001))</f>
        <v>1E-4</v>
      </c>
      <c r="P535" s="22">
        <f>IF(SUM(E$11:E535)=0,0.0001,IF(AND($F535&lt;&gt;"",$F534&lt;&gt;""),SUM(E$11:E535),0.00001))</f>
        <v>1E-4</v>
      </c>
      <c r="Q535" s="1">
        <f>IF(OR(Q534=1,C534="Schlusssaldo"),1,0)</f>
        <v>1</v>
      </c>
    </row>
    <row r="536" spans="1:17" x14ac:dyDescent="0.2">
      <c r="A536" s="19"/>
      <c r="B536" s="15"/>
      <c r="C536" s="19" t="str">
        <f>IF(Q536=1,"",IF(AND(F534="",F533&gt;-10000000,O533&lt;&gt;0.00001),"Schlusssaldo",IF(AND(OR(D535&lt;&gt;"",E535&lt;&gt;""),F535&lt;&gt;""),"Auf dieser Zeile den nächsten Eintrag machen, bitte","")))</f>
        <v/>
      </c>
      <c r="D536" s="20">
        <f>IF($C536="Schlusssaldo",SUM(D$11:D535),0)</f>
        <v>0</v>
      </c>
      <c r="E536" s="20">
        <f>IF($C536="Schlusssaldo",SUM(E$11:E535),0)</f>
        <v>0</v>
      </c>
      <c r="F536" s="21" t="str">
        <f t="shared" si="16"/>
        <v/>
      </c>
      <c r="G536" s="39"/>
      <c r="O536" s="22">
        <f>IF(SUM(D$11:D536)=0,0.0001,IF(AND($F536&lt;&gt;"",$F535&lt;&gt;""),SUM(D$11:D536),0.00001))</f>
        <v>1E-4</v>
      </c>
      <c r="P536" s="22">
        <f>IF(SUM(E$11:E536)=0,0.0001,IF(AND($F536&lt;&gt;"",$F535&lt;&gt;""),SUM(E$11:E536),0.00001))</f>
        <v>1E-4</v>
      </c>
      <c r="Q536" s="1">
        <f>IF(OR(Q535=1,C535="Schlusssaldo"),1,0)</f>
        <v>1</v>
      </c>
    </row>
    <row r="537" spans="1:17" x14ac:dyDescent="0.2">
      <c r="A537" s="19"/>
      <c r="B537" s="15"/>
      <c r="C537" s="19" t="str">
        <f>IF(Q537=1,"",IF(AND(F535="",F534&gt;-10000000,O534&lt;&gt;0.00001),"Schlusssaldo",IF(AND(OR(D536&lt;&gt;"",E536&lt;&gt;""),F536&lt;&gt;""),"Auf dieser Zeile den nächsten Eintrag machen, bitte","")))</f>
        <v/>
      </c>
      <c r="D537" s="20">
        <f>IF($C537="Schlusssaldo",SUM(D$11:D536),0)</f>
        <v>0</v>
      </c>
      <c r="E537" s="20">
        <f>IF($C537="Schlusssaldo",SUM(E$11:E536),0)</f>
        <v>0</v>
      </c>
      <c r="F537" s="21" t="str">
        <f t="shared" si="16"/>
        <v/>
      </c>
      <c r="G537" s="39"/>
      <c r="O537" s="22">
        <f>IF(SUM(D$11:D537)=0,0.0001,IF(AND($F537&lt;&gt;"",$F536&lt;&gt;""),SUM(D$11:D537),0.00001))</f>
        <v>1E-4</v>
      </c>
      <c r="P537" s="22">
        <f>IF(SUM(E$11:E537)=0,0.0001,IF(AND($F537&lt;&gt;"",$F536&lt;&gt;""),SUM(E$11:E537),0.00001))</f>
        <v>1E-4</v>
      </c>
      <c r="Q537" s="1">
        <f>IF(OR(Q536=1,C536="Schlusssaldo"),1,0)</f>
        <v>1</v>
      </c>
    </row>
    <row r="538" spans="1:17" x14ac:dyDescent="0.2">
      <c r="A538" s="19"/>
      <c r="B538" s="15"/>
      <c r="C538" s="19" t="str">
        <f>IF(Q538=1,"",IF(AND(F536="",F535&gt;-10000000,O535&lt;&gt;0.00001),"Schlusssaldo",IF(AND(OR(D537&lt;&gt;"",E537&lt;&gt;""),F537&lt;&gt;""),"Auf dieser Zeile den nächsten Eintrag machen, bitte","")))</f>
        <v/>
      </c>
      <c r="D538" s="20">
        <f>IF($C538="Schlusssaldo",SUM(D$11:D537),0)</f>
        <v>0</v>
      </c>
      <c r="E538" s="20">
        <f>IF($C538="Schlusssaldo",SUM(E$11:E537),0)</f>
        <v>0</v>
      </c>
      <c r="F538" s="21" t="str">
        <f t="shared" si="16"/>
        <v/>
      </c>
      <c r="G538" s="39"/>
      <c r="O538" s="22">
        <f>IF(SUM(D$11:D538)=0,0.0001,IF(AND($F538&lt;&gt;"",$F537&lt;&gt;""),SUM(D$11:D538),0.00001))</f>
        <v>1E-4</v>
      </c>
      <c r="P538" s="22">
        <f>IF(SUM(E$11:E538)=0,0.0001,IF(AND($F538&lt;&gt;"",$F537&lt;&gt;""),SUM(E$11:E538),0.00001))</f>
        <v>1E-4</v>
      </c>
      <c r="Q538" s="1">
        <f>IF(OR(Q537=1,C537="Schlusssaldo"),1,0)</f>
        <v>1</v>
      </c>
    </row>
    <row r="539" spans="1:17" x14ac:dyDescent="0.2">
      <c r="A539" s="19"/>
      <c r="B539" s="15"/>
      <c r="C539" s="19" t="str">
        <f>IF(Q539=1,"",IF(AND(F537="",F536&gt;-10000000,O536&lt;&gt;0.00001),"Schlusssaldo",IF(AND(OR(D538&lt;&gt;"",E538&lt;&gt;""),F538&lt;&gt;""),"Auf dieser Zeile den nächsten Eintrag machen, bitte","")))</f>
        <v/>
      </c>
      <c r="D539" s="20">
        <f>IF($C539="Schlusssaldo",SUM(D$11:D538),0)</f>
        <v>0</v>
      </c>
      <c r="E539" s="20">
        <f>IF($C539="Schlusssaldo",SUM(E$11:E538),0)</f>
        <v>0</v>
      </c>
      <c r="F539" s="21" t="str">
        <f t="shared" si="16"/>
        <v/>
      </c>
      <c r="G539" s="39"/>
      <c r="O539" s="22">
        <f>IF(SUM(D$11:D539)=0,0.0001,IF(AND($F539&lt;&gt;"",$F538&lt;&gt;""),SUM(D$11:D539),0.00001))</f>
        <v>1E-4</v>
      </c>
      <c r="P539" s="22">
        <f>IF(SUM(E$11:E539)=0,0.0001,IF(AND($F539&lt;&gt;"",$F538&lt;&gt;""),SUM(E$11:E539),0.00001))</f>
        <v>1E-4</v>
      </c>
      <c r="Q539" s="1">
        <f>IF(OR(Q538=1,C538="Schlusssaldo"),1,0)</f>
        <v>1</v>
      </c>
    </row>
    <row r="540" spans="1:17" x14ac:dyDescent="0.2">
      <c r="A540" s="19"/>
      <c r="B540" s="15"/>
      <c r="C540" s="19" t="str">
        <f>IF(Q540=1,"",IF(AND(F538="",F537&gt;-10000000,O537&lt;&gt;0.00001),"Schlusssaldo",IF(AND(OR(D539&lt;&gt;"",E539&lt;&gt;""),F539&lt;&gt;""),"Auf dieser Zeile den nächsten Eintrag machen, bitte","")))</f>
        <v/>
      </c>
      <c r="D540" s="20">
        <f>IF($C540="Schlusssaldo",SUM(D$11:D539),0)</f>
        <v>0</v>
      </c>
      <c r="E540" s="20">
        <f>IF($C540="Schlusssaldo",SUM(E$11:E539),0)</f>
        <v>0</v>
      </c>
      <c r="F540" s="21" t="str">
        <f t="shared" si="16"/>
        <v/>
      </c>
      <c r="G540" s="39"/>
      <c r="O540" s="22">
        <f>IF(SUM(D$11:D540)=0,0.0001,IF(AND($F540&lt;&gt;"",$F539&lt;&gt;""),SUM(D$11:D540),0.00001))</f>
        <v>1E-4</v>
      </c>
      <c r="P540" s="22">
        <f>IF(SUM(E$11:E540)=0,0.0001,IF(AND($F540&lt;&gt;"",$F539&lt;&gt;""),SUM(E$11:E540),0.00001))</f>
        <v>1E-4</v>
      </c>
      <c r="Q540" s="1">
        <f>IF(OR(Q539=1,C539="Schlusssaldo"),1,0)</f>
        <v>1</v>
      </c>
    </row>
    <row r="541" spans="1:17" x14ac:dyDescent="0.2">
      <c r="A541" s="19"/>
      <c r="B541" s="15"/>
      <c r="C541" s="19" t="str">
        <f>IF(Q541=1,"",IF(AND(F539="",F538&gt;-10000000,O538&lt;&gt;0.00001),"Schlusssaldo",IF(AND(OR(D540&lt;&gt;"",E540&lt;&gt;""),F540&lt;&gt;""),"Auf dieser Zeile den nächsten Eintrag machen, bitte","")))</f>
        <v/>
      </c>
      <c r="D541" s="20">
        <f>IF($C541="Schlusssaldo",SUM(D$11:D540),0)</f>
        <v>0</v>
      </c>
      <c r="E541" s="20">
        <f>IF($C541="Schlusssaldo",SUM(E$11:E540),0)</f>
        <v>0</v>
      </c>
      <c r="F541" s="21" t="str">
        <f t="shared" si="16"/>
        <v/>
      </c>
      <c r="G541" s="39"/>
      <c r="O541" s="22">
        <f>IF(SUM(D$11:D541)=0,0.0001,IF(AND($F541&lt;&gt;"",$F540&lt;&gt;""),SUM(D$11:D541),0.00001))</f>
        <v>1E-4</v>
      </c>
      <c r="P541" s="22">
        <f>IF(SUM(E$11:E541)=0,0.0001,IF(AND($F541&lt;&gt;"",$F540&lt;&gt;""),SUM(E$11:E541),0.00001))</f>
        <v>1E-4</v>
      </c>
      <c r="Q541" s="1">
        <f>IF(OR(Q540=1,C540="Schlusssaldo"),1,0)</f>
        <v>1</v>
      </c>
    </row>
    <row r="542" spans="1:17" x14ac:dyDescent="0.2">
      <c r="A542" s="19"/>
      <c r="B542" s="15"/>
      <c r="C542" s="19" t="str">
        <f>IF(Q542=1,"",IF(AND(F540="",F539&gt;-10000000,O539&lt;&gt;0.00001),"Schlusssaldo",IF(AND(OR(D541&lt;&gt;"",E541&lt;&gt;""),F541&lt;&gt;""),"Auf dieser Zeile den nächsten Eintrag machen, bitte","")))</f>
        <v/>
      </c>
      <c r="D542" s="20">
        <f>IF($C542="Schlusssaldo",SUM(D$11:D541),0)</f>
        <v>0</v>
      </c>
      <c r="E542" s="20">
        <f>IF($C542="Schlusssaldo",SUM(E$11:E541),0)</f>
        <v>0</v>
      </c>
      <c r="F542" s="21" t="str">
        <f t="shared" si="16"/>
        <v/>
      </c>
      <c r="G542" s="39"/>
      <c r="O542" s="22">
        <f>IF(SUM(D$11:D542)=0,0.0001,IF(AND($F542&lt;&gt;"",$F541&lt;&gt;""),SUM(D$11:D542),0.00001))</f>
        <v>1E-4</v>
      </c>
      <c r="P542" s="22">
        <f>IF(SUM(E$11:E542)=0,0.0001,IF(AND($F542&lt;&gt;"",$F541&lt;&gt;""),SUM(E$11:E542),0.00001))</f>
        <v>1E-4</v>
      </c>
      <c r="Q542" s="1">
        <f>IF(OR(Q541=1,C541="Schlusssaldo"),1,0)</f>
        <v>1</v>
      </c>
    </row>
    <row r="543" spans="1:17" x14ac:dyDescent="0.2">
      <c r="A543" s="19"/>
      <c r="B543" s="15"/>
      <c r="C543" s="19" t="str">
        <f>IF(Q543=1,"",IF(AND(F541="",F540&gt;-10000000,O540&lt;&gt;0.00001),"Schlusssaldo",IF(AND(OR(D542&lt;&gt;"",E542&lt;&gt;""),F542&lt;&gt;""),"Auf dieser Zeile den nächsten Eintrag machen, bitte","")))</f>
        <v/>
      </c>
      <c r="D543" s="20">
        <f>IF($C543="Schlusssaldo",SUM(D$11:D542),0)</f>
        <v>0</v>
      </c>
      <c r="E543" s="20">
        <f>IF($C543="Schlusssaldo",SUM(E$11:E542),0)</f>
        <v>0</v>
      </c>
      <c r="F543" s="21" t="str">
        <f t="shared" si="16"/>
        <v/>
      </c>
      <c r="G543" s="39"/>
      <c r="O543" s="22">
        <f>IF(SUM(D$11:D543)=0,0.0001,IF(AND($F543&lt;&gt;"",$F542&lt;&gt;""),SUM(D$11:D543),0.00001))</f>
        <v>1E-4</v>
      </c>
      <c r="P543" s="22">
        <f>IF(SUM(E$11:E543)=0,0.0001,IF(AND($F543&lt;&gt;"",$F542&lt;&gt;""),SUM(E$11:E543),0.00001))</f>
        <v>1E-4</v>
      </c>
      <c r="Q543" s="1">
        <f>IF(OR(Q542=1,C542="Schlusssaldo"),1,0)</f>
        <v>1</v>
      </c>
    </row>
    <row r="544" spans="1:17" x14ac:dyDescent="0.2">
      <c r="A544" s="19"/>
      <c r="B544" s="15"/>
      <c r="C544" s="19" t="str">
        <f>IF(Q544=1,"",IF(AND(F542="",F541&gt;-10000000,O541&lt;&gt;0.00001),"Schlusssaldo",IF(AND(OR(D543&lt;&gt;"",E543&lt;&gt;""),F543&lt;&gt;""),"Auf dieser Zeile den nächsten Eintrag machen, bitte","")))</f>
        <v/>
      </c>
      <c r="D544" s="20">
        <f>IF($C544="Schlusssaldo",SUM(D$11:D543),0)</f>
        <v>0</v>
      </c>
      <c r="E544" s="20">
        <f>IF($C544="Schlusssaldo",SUM(E$11:E543),0)</f>
        <v>0</v>
      </c>
      <c r="F544" s="21" t="str">
        <f t="shared" si="16"/>
        <v/>
      </c>
      <c r="G544" s="39"/>
      <c r="O544" s="22">
        <f>IF(SUM(D$11:D544)=0,0.0001,IF(AND($F544&lt;&gt;"",$F543&lt;&gt;""),SUM(D$11:D544),0.00001))</f>
        <v>1E-4</v>
      </c>
      <c r="P544" s="22">
        <f>IF(SUM(E$11:E544)=0,0.0001,IF(AND($F544&lt;&gt;"",$F543&lt;&gt;""),SUM(E$11:E544),0.00001))</f>
        <v>1E-4</v>
      </c>
      <c r="Q544" s="1">
        <f>IF(OR(Q543=1,C543="Schlusssaldo"),1,0)</f>
        <v>1</v>
      </c>
    </row>
    <row r="545" spans="1:17" x14ac:dyDescent="0.2">
      <c r="A545" s="19"/>
      <c r="B545" s="15"/>
      <c r="C545" s="19" t="str">
        <f>IF(Q545=1,"",IF(AND(F543="",F542&gt;-10000000,O542&lt;&gt;0.00001),"Schlusssaldo",IF(AND(OR(D544&lt;&gt;"",E544&lt;&gt;""),F544&lt;&gt;""),"Auf dieser Zeile den nächsten Eintrag machen, bitte","")))</f>
        <v/>
      </c>
      <c r="D545" s="20">
        <f>IF($C545="Schlusssaldo",SUM(D$11:D544),0)</f>
        <v>0</v>
      </c>
      <c r="E545" s="20">
        <f>IF($C545="Schlusssaldo",SUM(E$11:E544),0)</f>
        <v>0</v>
      </c>
      <c r="F545" s="21" t="str">
        <f t="shared" si="16"/>
        <v/>
      </c>
      <c r="G545" s="39"/>
      <c r="O545" s="22">
        <f>IF(SUM(D$11:D545)=0,0.0001,IF(AND($F545&lt;&gt;"",$F544&lt;&gt;""),SUM(D$11:D545),0.00001))</f>
        <v>1E-4</v>
      </c>
      <c r="P545" s="22">
        <f>IF(SUM(E$11:E545)=0,0.0001,IF(AND($F545&lt;&gt;"",$F544&lt;&gt;""),SUM(E$11:E545),0.00001))</f>
        <v>1E-4</v>
      </c>
      <c r="Q545" s="1">
        <f>IF(OR(Q544=1,C544="Schlusssaldo"),1,0)</f>
        <v>1</v>
      </c>
    </row>
    <row r="546" spans="1:17" x14ac:dyDescent="0.2">
      <c r="A546" s="19"/>
      <c r="B546" s="15"/>
      <c r="C546" s="19" t="str">
        <f>IF(Q546=1,"",IF(AND(F544="",F543&gt;-10000000,O543&lt;&gt;0.00001),"Schlusssaldo",IF(AND(OR(D545&lt;&gt;"",E545&lt;&gt;""),F545&lt;&gt;""),"Auf dieser Zeile den nächsten Eintrag machen, bitte","")))</f>
        <v/>
      </c>
      <c r="D546" s="20">
        <f>IF($C546="Schlusssaldo",SUM(D$11:D545),0)</f>
        <v>0</v>
      </c>
      <c r="E546" s="20">
        <f>IF($C546="Schlusssaldo",SUM(E$11:E545),0)</f>
        <v>0</v>
      </c>
      <c r="F546" s="21" t="str">
        <f t="shared" si="16"/>
        <v/>
      </c>
      <c r="G546" s="39"/>
      <c r="O546" s="22">
        <f>IF(SUM(D$11:D546)=0,0.0001,IF(AND($F546&lt;&gt;"",$F545&lt;&gt;""),SUM(D$11:D546),0.00001))</f>
        <v>1E-4</v>
      </c>
      <c r="P546" s="22">
        <f>IF(SUM(E$11:E546)=0,0.0001,IF(AND($F546&lt;&gt;"",$F545&lt;&gt;""),SUM(E$11:E546),0.00001))</f>
        <v>1E-4</v>
      </c>
      <c r="Q546" s="1">
        <f>IF(OR(Q545=1,C545="Schlusssaldo"),1,0)</f>
        <v>1</v>
      </c>
    </row>
    <row r="547" spans="1:17" x14ac:dyDescent="0.2">
      <c r="A547" s="19"/>
      <c r="B547" s="15"/>
      <c r="C547" s="19" t="str">
        <f>IF(Q547=1,"",IF(AND(F545="",F544&gt;-10000000,O544&lt;&gt;0.00001),"Schlusssaldo",IF(AND(OR(D546&lt;&gt;"",E546&lt;&gt;""),F546&lt;&gt;""),"Auf dieser Zeile den nächsten Eintrag machen, bitte","")))</f>
        <v/>
      </c>
      <c r="D547" s="20">
        <f>IF($C547="Schlusssaldo",SUM(D$11:D546),0)</f>
        <v>0</v>
      </c>
      <c r="E547" s="20">
        <f>IF($C547="Schlusssaldo",SUM(E$11:E546),0)</f>
        <v>0</v>
      </c>
      <c r="F547" s="21" t="str">
        <f t="shared" si="16"/>
        <v/>
      </c>
      <c r="G547" s="39"/>
      <c r="O547" s="22">
        <f>IF(SUM(D$11:D547)=0,0.0001,IF(AND($F547&lt;&gt;"",$F546&lt;&gt;""),SUM(D$11:D547),0.00001))</f>
        <v>1E-4</v>
      </c>
      <c r="P547" s="22">
        <f>IF(SUM(E$11:E547)=0,0.0001,IF(AND($F547&lt;&gt;"",$F546&lt;&gt;""),SUM(E$11:E547),0.00001))</f>
        <v>1E-4</v>
      </c>
      <c r="Q547" s="1">
        <f>IF(OR(Q546=1,C546="Schlusssaldo"),1,0)</f>
        <v>1</v>
      </c>
    </row>
    <row r="548" spans="1:17" x14ac:dyDescent="0.2">
      <c r="A548" s="19"/>
      <c r="B548" s="15"/>
      <c r="C548" s="19" t="str">
        <f>IF(Q548=1,"",IF(AND(F546="",F545&gt;-10000000,O545&lt;&gt;0.00001),"Schlusssaldo",IF(AND(OR(D547&lt;&gt;"",E547&lt;&gt;""),F547&lt;&gt;""),"Auf dieser Zeile den nächsten Eintrag machen, bitte","")))</f>
        <v/>
      </c>
      <c r="D548" s="20">
        <f>IF($C548="Schlusssaldo",SUM(D$11:D547),0)</f>
        <v>0</v>
      </c>
      <c r="E548" s="20">
        <f>IF($C548="Schlusssaldo",SUM(E$11:E547),0)</f>
        <v>0</v>
      </c>
      <c r="F548" s="21" t="str">
        <f t="shared" si="16"/>
        <v/>
      </c>
      <c r="G548" s="39"/>
      <c r="O548" s="22">
        <f>IF(SUM(D$11:D548)=0,0.0001,IF(AND($F548&lt;&gt;"",$F547&lt;&gt;""),SUM(D$11:D548),0.00001))</f>
        <v>1E-4</v>
      </c>
      <c r="P548" s="22">
        <f>IF(SUM(E$11:E548)=0,0.0001,IF(AND($F548&lt;&gt;"",$F547&lt;&gt;""),SUM(E$11:E548),0.00001))</f>
        <v>1E-4</v>
      </c>
      <c r="Q548" s="1">
        <f>IF(OR(Q547=1,C547="Schlusssaldo"),1,0)</f>
        <v>1</v>
      </c>
    </row>
    <row r="549" spans="1:17" x14ac:dyDescent="0.2">
      <c r="A549" s="19"/>
      <c r="B549" s="15"/>
      <c r="C549" s="19" t="str">
        <f>IF(Q549=1,"",IF(AND(F547="",F546&gt;-10000000,O546&lt;&gt;0.00001),"Schlusssaldo",IF(AND(OR(D548&lt;&gt;"",E548&lt;&gt;""),F548&lt;&gt;""),"Auf dieser Zeile den nächsten Eintrag machen, bitte","")))</f>
        <v/>
      </c>
      <c r="D549" s="20">
        <f>IF($C549="Schlusssaldo",SUM(D$11:D548),0)</f>
        <v>0</v>
      </c>
      <c r="E549" s="20">
        <f>IF($C549="Schlusssaldo",SUM(E$11:E548),0)</f>
        <v>0</v>
      </c>
      <c r="F549" s="21" t="str">
        <f t="shared" si="16"/>
        <v/>
      </c>
      <c r="G549" s="39"/>
      <c r="O549" s="22">
        <f>IF(SUM(D$11:D549)=0,0.0001,IF(AND($F549&lt;&gt;"",$F548&lt;&gt;""),SUM(D$11:D549),0.00001))</f>
        <v>1E-4</v>
      </c>
      <c r="P549" s="22">
        <f>IF(SUM(E$11:E549)=0,0.0001,IF(AND($F549&lt;&gt;"",$F548&lt;&gt;""),SUM(E$11:E549),0.00001))</f>
        <v>1E-4</v>
      </c>
      <c r="Q549" s="1">
        <f>IF(OR(Q548=1,C548="Schlusssaldo"),1,0)</f>
        <v>1</v>
      </c>
    </row>
    <row r="550" spans="1:17" x14ac:dyDescent="0.2">
      <c r="A550" s="19"/>
      <c r="B550" s="15"/>
      <c r="C550" s="19" t="str">
        <f>IF(Q550=1,"",IF(AND(F548="",F547&gt;-10000000,O547&lt;&gt;0.00001),"Schlusssaldo",IF(AND(OR(D549&lt;&gt;"",E549&lt;&gt;""),F549&lt;&gt;""),"Auf dieser Zeile den nächsten Eintrag machen, bitte","")))</f>
        <v/>
      </c>
      <c r="D550" s="20">
        <f>IF($C550="Schlusssaldo",SUM(D$11:D549),0)</f>
        <v>0</v>
      </c>
      <c r="E550" s="20">
        <f>IF($C550="Schlusssaldo",SUM(E$11:E549),0)</f>
        <v>0</v>
      </c>
      <c r="F550" s="21" t="str">
        <f t="shared" si="16"/>
        <v/>
      </c>
      <c r="G550" s="39"/>
      <c r="O550" s="22">
        <f>IF(SUM(D$11:D550)=0,0.0001,IF(AND($F550&lt;&gt;"",$F549&lt;&gt;""),SUM(D$11:D550),0.00001))</f>
        <v>1E-4</v>
      </c>
      <c r="P550" s="22">
        <f>IF(SUM(E$11:E550)=0,0.0001,IF(AND($F550&lt;&gt;"",$F549&lt;&gt;""),SUM(E$11:E550),0.00001))</f>
        <v>1E-4</v>
      </c>
      <c r="Q550" s="1">
        <f>IF(OR(Q549=1,C549="Schlusssaldo"),1,0)</f>
        <v>1</v>
      </c>
    </row>
    <row r="551" spans="1:17" x14ac:dyDescent="0.2">
      <c r="A551" s="19"/>
      <c r="B551" s="15"/>
      <c r="C551" s="19" t="str">
        <f>IF(Q551=1,"",IF(AND(F549="",F548&gt;-10000000,O548&lt;&gt;0.00001),"Schlusssaldo",IF(AND(OR(D550&lt;&gt;"",E550&lt;&gt;""),F550&lt;&gt;""),"Auf dieser Zeile den nächsten Eintrag machen, bitte","")))</f>
        <v/>
      </c>
      <c r="D551" s="20">
        <f>IF($C551="Schlusssaldo",SUM(D$11:D550),0)</f>
        <v>0</v>
      </c>
      <c r="E551" s="20">
        <f>IF($C551="Schlusssaldo",SUM(E$11:E550),0)</f>
        <v>0</v>
      </c>
      <c r="F551" s="21" t="str">
        <f t="shared" si="16"/>
        <v/>
      </c>
      <c r="G551" s="39"/>
      <c r="O551" s="22">
        <f>IF(SUM(D$11:D551)=0,0.0001,IF(AND($F551&lt;&gt;"",$F550&lt;&gt;""),SUM(D$11:D551),0.00001))</f>
        <v>1E-4</v>
      </c>
      <c r="P551" s="22">
        <f>IF(SUM(E$11:E551)=0,0.0001,IF(AND($F551&lt;&gt;"",$F550&lt;&gt;""),SUM(E$11:E551),0.00001))</f>
        <v>1E-4</v>
      </c>
      <c r="Q551" s="1">
        <f>IF(OR(Q550=1,C550="Schlusssaldo"),1,0)</f>
        <v>1</v>
      </c>
    </row>
    <row r="552" spans="1:17" x14ac:dyDescent="0.2">
      <c r="A552" s="19"/>
      <c r="B552" s="15"/>
      <c r="C552" s="19" t="str">
        <f>IF(Q552=1,"",IF(AND(F550="",F549&gt;-10000000,O549&lt;&gt;0.00001),"Schlusssaldo",IF(AND(OR(D551&lt;&gt;"",E551&lt;&gt;""),F551&lt;&gt;""),"Auf dieser Zeile den nächsten Eintrag machen, bitte","")))</f>
        <v/>
      </c>
      <c r="D552" s="20">
        <f>IF($C552="Schlusssaldo",SUM(D$11:D551),0)</f>
        <v>0</v>
      </c>
      <c r="E552" s="20">
        <f>IF($C552="Schlusssaldo",SUM(E$11:E551),0)</f>
        <v>0</v>
      </c>
      <c r="F552" s="21" t="str">
        <f t="shared" si="16"/>
        <v/>
      </c>
      <c r="G552" s="39"/>
      <c r="O552" s="22">
        <f>IF(SUM(D$11:D552)=0,0.0001,IF(AND($F552&lt;&gt;"",$F551&lt;&gt;""),SUM(D$11:D552),0.00001))</f>
        <v>1E-4</v>
      </c>
      <c r="P552" s="22">
        <f>IF(SUM(E$11:E552)=0,0.0001,IF(AND($F552&lt;&gt;"",$F551&lt;&gt;""),SUM(E$11:E552),0.00001))</f>
        <v>1E-4</v>
      </c>
      <c r="Q552" s="1">
        <f>IF(OR(Q551=1,C551="Schlusssaldo"),1,0)</f>
        <v>1</v>
      </c>
    </row>
    <row r="553" spans="1:17" x14ac:dyDescent="0.2">
      <c r="A553" s="19"/>
      <c r="B553" s="15"/>
      <c r="C553" s="19" t="str">
        <f>IF(Q553=1,"",IF(AND(F551="",F550&gt;-10000000,O550&lt;&gt;0.00001),"Schlusssaldo",IF(AND(OR(D552&lt;&gt;"",E552&lt;&gt;""),F552&lt;&gt;""),"Auf dieser Zeile den nächsten Eintrag machen, bitte","")))</f>
        <v/>
      </c>
      <c r="D553" s="20">
        <f>IF($C553="Schlusssaldo",SUM(D$11:D552),0)</f>
        <v>0</v>
      </c>
      <c r="E553" s="20">
        <f>IF($C553="Schlusssaldo",SUM(E$11:E552),0)</f>
        <v>0</v>
      </c>
      <c r="F553" s="21" t="str">
        <f t="shared" si="16"/>
        <v/>
      </c>
      <c r="G553" s="39"/>
      <c r="O553" s="22">
        <f>IF(SUM(D$11:D553)=0,0.0001,IF(AND($F553&lt;&gt;"",$F552&lt;&gt;""),SUM(D$11:D553),0.00001))</f>
        <v>1E-4</v>
      </c>
      <c r="P553" s="22">
        <f>IF(SUM(E$11:E553)=0,0.0001,IF(AND($F553&lt;&gt;"",$F552&lt;&gt;""),SUM(E$11:E553),0.00001))</f>
        <v>1E-4</v>
      </c>
      <c r="Q553" s="1">
        <f>IF(OR(Q552=1,C552="Schlusssaldo"),1,0)</f>
        <v>1</v>
      </c>
    </row>
    <row r="554" spans="1:17" x14ac:dyDescent="0.2">
      <c r="A554" s="19"/>
      <c r="B554" s="15"/>
      <c r="C554" s="19" t="str">
        <f>IF(Q554=1,"",IF(AND(F552="",F551&gt;-10000000,O551&lt;&gt;0.00001),"Schlusssaldo",IF(AND(OR(D553&lt;&gt;"",E553&lt;&gt;""),F553&lt;&gt;""),"Auf dieser Zeile den nächsten Eintrag machen, bitte","")))</f>
        <v/>
      </c>
      <c r="D554" s="20">
        <f>IF($C554="Schlusssaldo",SUM(D$11:D553),0)</f>
        <v>0</v>
      </c>
      <c r="E554" s="20">
        <f>IF($C554="Schlusssaldo",SUM(E$11:E553),0)</f>
        <v>0</v>
      </c>
      <c r="F554" s="21" t="str">
        <f t="shared" si="16"/>
        <v/>
      </c>
      <c r="G554" s="39"/>
      <c r="O554" s="22">
        <f>IF(SUM(D$11:D554)=0,0.0001,IF(AND($F554&lt;&gt;"",$F553&lt;&gt;""),SUM(D$11:D554),0.00001))</f>
        <v>1E-4</v>
      </c>
      <c r="P554" s="22">
        <f>IF(SUM(E$11:E554)=0,0.0001,IF(AND($F554&lt;&gt;"",$F553&lt;&gt;""),SUM(E$11:E554),0.00001))</f>
        <v>1E-4</v>
      </c>
      <c r="Q554" s="1">
        <f>IF(OR(Q553=1,C553="Schlusssaldo"),1,0)</f>
        <v>1</v>
      </c>
    </row>
    <row r="555" spans="1:17" x14ac:dyDescent="0.2">
      <c r="A555" s="19"/>
      <c r="B555" s="15"/>
      <c r="C555" s="19" t="str">
        <f>IF(Q555=1,"",IF(AND(F553="",F552&gt;-10000000,O552&lt;&gt;0.00001),"Schlusssaldo",IF(AND(OR(D554&lt;&gt;"",E554&lt;&gt;""),F554&lt;&gt;""),"Auf dieser Zeile den nächsten Eintrag machen, bitte","")))</f>
        <v/>
      </c>
      <c r="D555" s="20">
        <f>IF($C555="Schlusssaldo",SUM(D$11:D554),0)</f>
        <v>0</v>
      </c>
      <c r="E555" s="20">
        <f>IF($C555="Schlusssaldo",SUM(E$11:E554),0)</f>
        <v>0</v>
      </c>
      <c r="F555" s="21" t="str">
        <f t="shared" si="16"/>
        <v/>
      </c>
      <c r="G555" s="39"/>
      <c r="O555" s="22">
        <f>IF(SUM(D$11:D555)=0,0.0001,IF(AND($F555&lt;&gt;"",$F554&lt;&gt;""),SUM(D$11:D555),0.00001))</f>
        <v>1E-4</v>
      </c>
      <c r="P555" s="22">
        <f>IF(SUM(E$11:E555)=0,0.0001,IF(AND($F555&lt;&gt;"",$F554&lt;&gt;""),SUM(E$11:E555),0.00001))</f>
        <v>1E-4</v>
      </c>
      <c r="Q555" s="1">
        <f>IF(OR(Q554=1,C554="Schlusssaldo"),1,0)</f>
        <v>1</v>
      </c>
    </row>
    <row r="556" spans="1:17" x14ac:dyDescent="0.2">
      <c r="A556" s="19"/>
      <c r="B556" s="15"/>
      <c r="C556" s="19" t="str">
        <f>IF(Q556=1,"",IF(AND(F554="",F553&gt;-10000000,O553&lt;&gt;0.00001),"Schlusssaldo",IF(AND(OR(D555&lt;&gt;"",E555&lt;&gt;""),F555&lt;&gt;""),"Auf dieser Zeile den nächsten Eintrag machen, bitte","")))</f>
        <v/>
      </c>
      <c r="D556" s="20">
        <f>IF($C556="Schlusssaldo",SUM(D$11:D555),0)</f>
        <v>0</v>
      </c>
      <c r="E556" s="20">
        <f>IF($C556="Schlusssaldo",SUM(E$11:E555),0)</f>
        <v>0</v>
      </c>
      <c r="F556" s="21" t="str">
        <f t="shared" si="16"/>
        <v/>
      </c>
      <c r="G556" s="39"/>
      <c r="O556" s="22">
        <f>IF(SUM(D$11:D556)=0,0.0001,IF(AND($F556&lt;&gt;"",$F555&lt;&gt;""),SUM(D$11:D556),0.00001))</f>
        <v>1E-4</v>
      </c>
      <c r="P556" s="22">
        <f>IF(SUM(E$11:E556)=0,0.0001,IF(AND($F556&lt;&gt;"",$F555&lt;&gt;""),SUM(E$11:E556),0.00001))</f>
        <v>1E-4</v>
      </c>
      <c r="Q556" s="1">
        <f>IF(OR(Q555=1,C555="Schlusssaldo"),1,0)</f>
        <v>1</v>
      </c>
    </row>
    <row r="557" spans="1:17" x14ac:dyDescent="0.2">
      <c r="A557" s="19"/>
      <c r="B557" s="15"/>
      <c r="C557" s="19" t="str">
        <f>IF(Q557=1,"",IF(AND(F555="",F554&gt;-10000000,O554&lt;&gt;0.00001),"Schlusssaldo",IF(AND(OR(D556&lt;&gt;"",E556&lt;&gt;""),F556&lt;&gt;""),"Auf dieser Zeile den nächsten Eintrag machen, bitte","")))</f>
        <v/>
      </c>
      <c r="D557" s="20">
        <f>IF($C557="Schlusssaldo",SUM(D$11:D556),0)</f>
        <v>0</v>
      </c>
      <c r="E557" s="20">
        <f>IF($C557="Schlusssaldo",SUM(E$11:E556),0)</f>
        <v>0</v>
      </c>
      <c r="F557" s="21" t="str">
        <f t="shared" si="16"/>
        <v/>
      </c>
      <c r="G557" s="39"/>
      <c r="O557" s="22">
        <f>IF(SUM(D$11:D557)=0,0.0001,IF(AND($F557&lt;&gt;"",$F556&lt;&gt;""),SUM(D$11:D557),0.00001))</f>
        <v>1E-4</v>
      </c>
      <c r="P557" s="22">
        <f>IF(SUM(E$11:E557)=0,0.0001,IF(AND($F557&lt;&gt;"",$F556&lt;&gt;""),SUM(E$11:E557),0.00001))</f>
        <v>1E-4</v>
      </c>
      <c r="Q557" s="1">
        <f>IF(OR(Q556=1,C556="Schlusssaldo"),1,0)</f>
        <v>1</v>
      </c>
    </row>
    <row r="558" spans="1:17" x14ac:dyDescent="0.2">
      <c r="A558" s="19"/>
      <c r="B558" s="15"/>
      <c r="C558" s="19" t="str">
        <f>IF(Q558=1,"",IF(AND(F556="",F555&gt;-10000000,O555&lt;&gt;0.00001),"Schlusssaldo",IF(AND(OR(D557&lt;&gt;"",E557&lt;&gt;""),F557&lt;&gt;""),"Auf dieser Zeile den nächsten Eintrag machen, bitte","")))</f>
        <v/>
      </c>
      <c r="D558" s="20">
        <f>IF($C558="Schlusssaldo",SUM(D$11:D557),0)</f>
        <v>0</v>
      </c>
      <c r="E558" s="20">
        <f>IF($C558="Schlusssaldo",SUM(E$11:E557),0)</f>
        <v>0</v>
      </c>
      <c r="F558" s="21" t="str">
        <f t="shared" si="16"/>
        <v/>
      </c>
      <c r="G558" s="39"/>
      <c r="O558" s="22">
        <f>IF(SUM(D$11:D558)=0,0.0001,IF(AND($F558&lt;&gt;"",$F557&lt;&gt;""),SUM(D$11:D558),0.00001))</f>
        <v>1E-4</v>
      </c>
      <c r="P558" s="22">
        <f>IF(SUM(E$11:E558)=0,0.0001,IF(AND($F558&lt;&gt;"",$F557&lt;&gt;""),SUM(E$11:E558),0.00001))</f>
        <v>1E-4</v>
      </c>
      <c r="Q558" s="1">
        <f>IF(OR(Q557=1,C557="Schlusssaldo"),1,0)</f>
        <v>1</v>
      </c>
    </row>
    <row r="559" spans="1:17" x14ac:dyDescent="0.2">
      <c r="A559" s="19"/>
      <c r="B559" s="15"/>
      <c r="C559" s="19" t="str">
        <f>IF(Q559=1,"",IF(AND(F557="",F556&gt;-10000000,O556&lt;&gt;0.00001),"Schlusssaldo",IF(AND(OR(D558&lt;&gt;"",E558&lt;&gt;""),F558&lt;&gt;""),"Auf dieser Zeile den nächsten Eintrag machen, bitte","")))</f>
        <v/>
      </c>
      <c r="D559" s="20">
        <f>IF($C559="Schlusssaldo",SUM(D$11:D558),0)</f>
        <v>0</v>
      </c>
      <c r="E559" s="20">
        <f>IF($C559="Schlusssaldo",SUM(E$11:E558),0)</f>
        <v>0</v>
      </c>
      <c r="F559" s="21" t="str">
        <f t="shared" si="16"/>
        <v/>
      </c>
      <c r="G559" s="39"/>
      <c r="O559" s="22">
        <f>IF(SUM(D$11:D559)=0,0.0001,IF(AND($F559&lt;&gt;"",$F558&lt;&gt;""),SUM(D$11:D559),0.00001))</f>
        <v>1E-4</v>
      </c>
      <c r="P559" s="22">
        <f>IF(SUM(E$11:E559)=0,0.0001,IF(AND($F559&lt;&gt;"",$F558&lt;&gt;""),SUM(E$11:E559),0.00001))</f>
        <v>1E-4</v>
      </c>
      <c r="Q559" s="1">
        <f>IF(OR(Q558=1,C558="Schlusssaldo"),1,0)</f>
        <v>1</v>
      </c>
    </row>
    <row r="560" spans="1:17" x14ac:dyDescent="0.2">
      <c r="A560" s="19"/>
      <c r="B560" s="15"/>
      <c r="C560" s="19" t="str">
        <f>IF(Q560=1,"",IF(AND(F558="",F557&gt;-10000000,O557&lt;&gt;0.00001),"Schlusssaldo",IF(AND(OR(D559&lt;&gt;"",E559&lt;&gt;""),F559&lt;&gt;""),"Auf dieser Zeile den nächsten Eintrag machen, bitte","")))</f>
        <v/>
      </c>
      <c r="D560" s="20">
        <f>IF($C560="Schlusssaldo",SUM(D$11:D559),0)</f>
        <v>0</v>
      </c>
      <c r="E560" s="20">
        <f>IF($C560="Schlusssaldo",SUM(E$11:E559),0)</f>
        <v>0</v>
      </c>
      <c r="F560" s="21" t="str">
        <f t="shared" si="16"/>
        <v/>
      </c>
      <c r="G560" s="39"/>
      <c r="O560" s="22">
        <f>IF(SUM(D$11:D560)=0,0.0001,IF(AND($F560&lt;&gt;"",$F559&lt;&gt;""),SUM(D$11:D560),0.00001))</f>
        <v>1E-4</v>
      </c>
      <c r="P560" s="22">
        <f>IF(SUM(E$11:E560)=0,0.0001,IF(AND($F560&lt;&gt;"",$F559&lt;&gt;""),SUM(E$11:E560),0.00001))</f>
        <v>1E-4</v>
      </c>
      <c r="Q560" s="1">
        <f>IF(OR(Q559=1,C559="Schlusssaldo"),1,0)</f>
        <v>1</v>
      </c>
    </row>
    <row r="561" spans="1:17" x14ac:dyDescent="0.2">
      <c r="A561" s="19"/>
      <c r="B561" s="15"/>
      <c r="C561" s="19" t="str">
        <f>IF(Q561=1,"",IF(AND(F559="",F558&gt;-10000000,O558&lt;&gt;0.00001),"Schlusssaldo",IF(AND(OR(D560&lt;&gt;"",E560&lt;&gt;""),F560&lt;&gt;""),"Auf dieser Zeile den nächsten Eintrag machen, bitte","")))</f>
        <v/>
      </c>
      <c r="D561" s="20">
        <f>IF($C561="Schlusssaldo",SUM(D$11:D560),0)</f>
        <v>0</v>
      </c>
      <c r="E561" s="20">
        <f>IF($C561="Schlusssaldo",SUM(E$11:E560),0)</f>
        <v>0</v>
      </c>
      <c r="F561" s="21" t="str">
        <f t="shared" si="16"/>
        <v/>
      </c>
      <c r="G561" s="39"/>
      <c r="O561" s="22">
        <f>IF(SUM(D$11:D561)=0,0.0001,IF(AND($F561&lt;&gt;"",$F560&lt;&gt;""),SUM(D$11:D561),0.00001))</f>
        <v>1E-4</v>
      </c>
      <c r="P561" s="22">
        <f>IF(SUM(E$11:E561)=0,0.0001,IF(AND($F561&lt;&gt;"",$F560&lt;&gt;""),SUM(E$11:E561),0.00001))</f>
        <v>1E-4</v>
      </c>
      <c r="Q561" s="1">
        <f>IF(OR(Q560=1,C560="Schlusssaldo"),1,0)</f>
        <v>1</v>
      </c>
    </row>
    <row r="562" spans="1:17" x14ac:dyDescent="0.2">
      <c r="A562" s="19"/>
      <c r="B562" s="15"/>
      <c r="C562" s="19" t="str">
        <f>IF(Q562=1,"",IF(AND(F560="",F559&gt;-10000000,O559&lt;&gt;0.00001),"Schlusssaldo",IF(AND(OR(D561&lt;&gt;"",E561&lt;&gt;""),F561&lt;&gt;""),"Auf dieser Zeile den nächsten Eintrag machen, bitte","")))</f>
        <v/>
      </c>
      <c r="D562" s="20">
        <f>IF($C562="Schlusssaldo",SUM(D$11:D561),0)</f>
        <v>0</v>
      </c>
      <c r="E562" s="20">
        <f>IF($C562="Schlusssaldo",SUM(E$11:E561),0)</f>
        <v>0</v>
      </c>
      <c r="F562" s="21" t="str">
        <f t="shared" si="16"/>
        <v/>
      </c>
      <c r="G562" s="39"/>
      <c r="O562" s="22">
        <f>IF(SUM(D$11:D562)=0,0.0001,IF(AND($F562&lt;&gt;"",$F561&lt;&gt;""),SUM(D$11:D562),0.00001))</f>
        <v>1E-4</v>
      </c>
      <c r="P562" s="22">
        <f>IF(SUM(E$11:E562)=0,0.0001,IF(AND($F562&lt;&gt;"",$F561&lt;&gt;""),SUM(E$11:E562),0.00001))</f>
        <v>1E-4</v>
      </c>
      <c r="Q562" s="1">
        <f>IF(OR(Q561=1,C561="Schlusssaldo"),1,0)</f>
        <v>1</v>
      </c>
    </row>
    <row r="563" spans="1:17" x14ac:dyDescent="0.2">
      <c r="A563" s="19"/>
      <c r="B563" s="15"/>
      <c r="C563" s="19" t="str">
        <f>IF(Q563=1,"",IF(AND(F561="",F560&gt;-10000000,O560&lt;&gt;0.00001),"Schlusssaldo",IF(AND(OR(D562&lt;&gt;"",E562&lt;&gt;""),F562&lt;&gt;""),"Auf dieser Zeile den nächsten Eintrag machen, bitte","")))</f>
        <v/>
      </c>
      <c r="D563" s="20">
        <f>IF($C563="Schlusssaldo",SUM(D$11:D562),0)</f>
        <v>0</v>
      </c>
      <c r="E563" s="20">
        <f>IF($C563="Schlusssaldo",SUM(E$11:E562),0)</f>
        <v>0</v>
      </c>
      <c r="F563" s="21" t="str">
        <f t="shared" si="16"/>
        <v/>
      </c>
      <c r="G563" s="39"/>
      <c r="O563" s="22">
        <f>IF(SUM(D$11:D563)=0,0.0001,IF(AND($F563&lt;&gt;"",$F562&lt;&gt;""),SUM(D$11:D563),0.00001))</f>
        <v>1E-4</v>
      </c>
      <c r="P563" s="22">
        <f>IF(SUM(E$11:E563)=0,0.0001,IF(AND($F563&lt;&gt;"",$F562&lt;&gt;""),SUM(E$11:E563),0.00001))</f>
        <v>1E-4</v>
      </c>
      <c r="Q563" s="1">
        <f>IF(OR(Q562=1,C562="Schlusssaldo"),1,0)</f>
        <v>1</v>
      </c>
    </row>
    <row r="564" spans="1:17" x14ac:dyDescent="0.2">
      <c r="A564" s="19"/>
      <c r="B564" s="15"/>
      <c r="C564" s="19" t="str">
        <f>IF(Q564=1,"",IF(AND(F562="",F561&gt;-10000000,O561&lt;&gt;0.00001),"Schlusssaldo",IF(AND(OR(D563&lt;&gt;"",E563&lt;&gt;""),F563&lt;&gt;""),"Auf dieser Zeile den nächsten Eintrag machen, bitte","")))</f>
        <v/>
      </c>
      <c r="D564" s="20">
        <f>IF($C564="Schlusssaldo",SUM(D$11:D563),0)</f>
        <v>0</v>
      </c>
      <c r="E564" s="20">
        <f>IF($C564="Schlusssaldo",SUM(E$11:E563),0)</f>
        <v>0</v>
      </c>
      <c r="F564" s="21" t="str">
        <f t="shared" si="16"/>
        <v/>
      </c>
      <c r="G564" s="39"/>
      <c r="O564" s="22">
        <f>IF(SUM(D$11:D564)=0,0.0001,IF(AND($F564&lt;&gt;"",$F563&lt;&gt;""),SUM(D$11:D564),0.00001))</f>
        <v>1E-4</v>
      </c>
      <c r="P564" s="22">
        <f>IF(SUM(E$11:E564)=0,0.0001,IF(AND($F564&lt;&gt;"",$F563&lt;&gt;""),SUM(E$11:E564),0.00001))</f>
        <v>1E-4</v>
      </c>
      <c r="Q564" s="1">
        <f>IF(OR(Q563=1,C563="Schlusssaldo"),1,0)</f>
        <v>1</v>
      </c>
    </row>
    <row r="565" spans="1:17" x14ac:dyDescent="0.2">
      <c r="A565" s="19"/>
      <c r="B565" s="15"/>
      <c r="C565" s="19" t="str">
        <f>IF(Q565=1,"",IF(AND(F563="",F562&gt;-10000000,O562&lt;&gt;0.00001),"Schlusssaldo",IF(AND(OR(D564&lt;&gt;"",E564&lt;&gt;""),F564&lt;&gt;""),"Auf dieser Zeile den nächsten Eintrag machen, bitte","")))</f>
        <v/>
      </c>
      <c r="D565" s="20">
        <f>IF($C565="Schlusssaldo",SUM(D$11:D564),0)</f>
        <v>0</v>
      </c>
      <c r="E565" s="20">
        <f>IF($C565="Schlusssaldo",SUM(E$11:E564),0)</f>
        <v>0</v>
      </c>
      <c r="F565" s="21" t="str">
        <f t="shared" si="16"/>
        <v/>
      </c>
      <c r="G565" s="39"/>
      <c r="O565" s="22">
        <f>IF(SUM(D$11:D565)=0,0.0001,IF(AND($F565&lt;&gt;"",$F564&lt;&gt;""),SUM(D$11:D565),0.00001))</f>
        <v>1E-4</v>
      </c>
      <c r="P565" s="22">
        <f>IF(SUM(E$11:E565)=0,0.0001,IF(AND($F565&lt;&gt;"",$F564&lt;&gt;""),SUM(E$11:E565),0.00001))</f>
        <v>1E-4</v>
      </c>
      <c r="Q565" s="1">
        <f>IF(OR(Q564=1,C564="Schlusssaldo"),1,0)</f>
        <v>1</v>
      </c>
    </row>
    <row r="566" spans="1:17" x14ac:dyDescent="0.2">
      <c r="A566" s="19"/>
      <c r="B566" s="15"/>
      <c r="C566" s="19" t="str">
        <f>IF(Q566=1,"",IF(AND(F564="",F563&gt;-10000000,O563&lt;&gt;0.00001),"Schlusssaldo",IF(AND(OR(D565&lt;&gt;"",E565&lt;&gt;""),F565&lt;&gt;""),"Auf dieser Zeile den nächsten Eintrag machen, bitte","")))</f>
        <v/>
      </c>
      <c r="D566" s="20">
        <f>IF($C566="Schlusssaldo",SUM(D$11:D565),0)</f>
        <v>0</v>
      </c>
      <c r="E566" s="20">
        <f>IF($C566="Schlusssaldo",SUM(E$11:E565),0)</f>
        <v>0</v>
      </c>
      <c r="F566" s="21" t="str">
        <f t="shared" si="16"/>
        <v/>
      </c>
      <c r="G566" s="39"/>
      <c r="O566" s="22">
        <f>IF(SUM(D$11:D566)=0,0.0001,IF(AND($F566&lt;&gt;"",$F565&lt;&gt;""),SUM(D$11:D566),0.00001))</f>
        <v>1E-4</v>
      </c>
      <c r="P566" s="22">
        <f>IF(SUM(E$11:E566)=0,0.0001,IF(AND($F566&lt;&gt;"",$F565&lt;&gt;""),SUM(E$11:E566),0.00001))</f>
        <v>1E-4</v>
      </c>
      <c r="Q566" s="1">
        <f>IF(OR(Q565=1,C565="Schlusssaldo"),1,0)</f>
        <v>1</v>
      </c>
    </row>
    <row r="567" spans="1:17" x14ac:dyDescent="0.2">
      <c r="A567" s="19"/>
      <c r="B567" s="15"/>
      <c r="C567" s="19" t="str">
        <f>IF(Q567=1,"",IF(AND(F565="",F564&gt;-10000000,O564&lt;&gt;0.00001),"Schlusssaldo",IF(AND(OR(D566&lt;&gt;"",E566&lt;&gt;""),F566&lt;&gt;""),"Auf dieser Zeile den nächsten Eintrag machen, bitte","")))</f>
        <v/>
      </c>
      <c r="D567" s="20">
        <f>IF($C567="Schlusssaldo",SUM(D$11:D566),0)</f>
        <v>0</v>
      </c>
      <c r="E567" s="20">
        <f>IF($C567="Schlusssaldo",SUM(E$11:E566),0)</f>
        <v>0</v>
      </c>
      <c r="F567" s="21" t="str">
        <f t="shared" si="16"/>
        <v/>
      </c>
      <c r="G567" s="39"/>
      <c r="O567" s="22">
        <f>IF(SUM(D$11:D567)=0,0.0001,IF(AND($F567&lt;&gt;"",$F566&lt;&gt;""),SUM(D$11:D567),0.00001))</f>
        <v>1E-4</v>
      </c>
      <c r="P567" s="22">
        <f>IF(SUM(E$11:E567)=0,0.0001,IF(AND($F567&lt;&gt;"",$F566&lt;&gt;""),SUM(E$11:E567),0.00001))</f>
        <v>1E-4</v>
      </c>
      <c r="Q567" s="1">
        <f>IF(OR(Q566=1,C566="Schlusssaldo"),1,0)</f>
        <v>1</v>
      </c>
    </row>
    <row r="568" spans="1:17" x14ac:dyDescent="0.2">
      <c r="A568" s="19"/>
      <c r="B568" s="15"/>
      <c r="C568" s="19" t="str">
        <f>IF(Q568=1,"",IF(AND(F566="",F565&gt;-10000000,O565&lt;&gt;0.00001),"Schlusssaldo",IF(AND(OR(D567&lt;&gt;"",E567&lt;&gt;""),F567&lt;&gt;""),"Auf dieser Zeile den nächsten Eintrag machen, bitte","")))</f>
        <v/>
      </c>
      <c r="D568" s="20">
        <f>IF($C568="Schlusssaldo",SUM(D$11:D567),0)</f>
        <v>0</v>
      </c>
      <c r="E568" s="20">
        <f>IF($C568="Schlusssaldo",SUM(E$11:E567),0)</f>
        <v>0</v>
      </c>
      <c r="F568" s="21" t="str">
        <f t="shared" si="16"/>
        <v/>
      </c>
      <c r="G568" s="39"/>
      <c r="O568" s="22">
        <f>IF(SUM(D$11:D568)=0,0.0001,IF(AND($F568&lt;&gt;"",$F567&lt;&gt;""),SUM(D$11:D568),0.00001))</f>
        <v>1E-4</v>
      </c>
      <c r="P568" s="22">
        <f>IF(SUM(E$11:E568)=0,0.0001,IF(AND($F568&lt;&gt;"",$F567&lt;&gt;""),SUM(E$11:E568),0.00001))</f>
        <v>1E-4</v>
      </c>
      <c r="Q568" s="1">
        <f>IF(OR(Q567=1,C567="Schlusssaldo"),1,0)</f>
        <v>1</v>
      </c>
    </row>
    <row r="569" spans="1:17" x14ac:dyDescent="0.2">
      <c r="A569" s="19"/>
      <c r="B569" s="15"/>
      <c r="C569" s="19" t="str">
        <f>IF(Q569=1,"",IF(AND(F567="",F566&gt;-10000000,O566&lt;&gt;0.00001),"Schlusssaldo",IF(AND(OR(D568&lt;&gt;"",E568&lt;&gt;""),F568&lt;&gt;""),"Auf dieser Zeile den nächsten Eintrag machen, bitte","")))</f>
        <v/>
      </c>
      <c r="D569" s="20">
        <f>IF($C569="Schlusssaldo",SUM(D$11:D568),0)</f>
        <v>0</v>
      </c>
      <c r="E569" s="20">
        <f>IF($C569="Schlusssaldo",SUM(E$11:E568),0)</f>
        <v>0</v>
      </c>
      <c r="F569" s="21" t="str">
        <f t="shared" si="16"/>
        <v/>
      </c>
      <c r="G569" s="39"/>
      <c r="O569" s="22">
        <f>IF(SUM(D$11:D569)=0,0.0001,IF(AND($F569&lt;&gt;"",$F568&lt;&gt;""),SUM(D$11:D569),0.00001))</f>
        <v>1E-4</v>
      </c>
      <c r="P569" s="22">
        <f>IF(SUM(E$11:E569)=0,0.0001,IF(AND($F569&lt;&gt;"",$F568&lt;&gt;""),SUM(E$11:E569),0.00001))</f>
        <v>1E-4</v>
      </c>
      <c r="Q569" s="1">
        <f>IF(OR(Q568=1,C568="Schlusssaldo"),1,0)</f>
        <v>1</v>
      </c>
    </row>
    <row r="570" spans="1:17" x14ac:dyDescent="0.2">
      <c r="A570" s="19"/>
      <c r="B570" s="15"/>
      <c r="C570" s="19" t="str">
        <f>IF(Q570=1,"",IF(AND(F568="",F567&gt;-10000000,O567&lt;&gt;0.00001),"Schlusssaldo",IF(AND(OR(D569&lt;&gt;"",E569&lt;&gt;""),F569&lt;&gt;""),"Auf dieser Zeile den nächsten Eintrag machen, bitte","")))</f>
        <v/>
      </c>
      <c r="D570" s="20">
        <f>IF($C570="Schlusssaldo",SUM(D$11:D569),0)</f>
        <v>0</v>
      </c>
      <c r="E570" s="20">
        <f>IF($C570="Schlusssaldo",SUM(E$11:E569),0)</f>
        <v>0</v>
      </c>
      <c r="F570" s="21" t="str">
        <f t="shared" si="16"/>
        <v/>
      </c>
      <c r="G570" s="39"/>
      <c r="O570" s="22">
        <f>IF(SUM(D$11:D570)=0,0.0001,IF(AND($F570&lt;&gt;"",$F569&lt;&gt;""),SUM(D$11:D570),0.00001))</f>
        <v>1E-4</v>
      </c>
      <c r="P570" s="22">
        <f>IF(SUM(E$11:E570)=0,0.0001,IF(AND($F570&lt;&gt;"",$F569&lt;&gt;""),SUM(E$11:E570),0.00001))</f>
        <v>1E-4</v>
      </c>
      <c r="Q570" s="1">
        <f>IF(OR(Q569=1,C569="Schlusssaldo"),1,0)</f>
        <v>1</v>
      </c>
    </row>
    <row r="571" spans="1:17" x14ac:dyDescent="0.2">
      <c r="A571" s="19"/>
      <c r="B571" s="15"/>
      <c r="C571" s="19" t="str">
        <f>IF(Q571=1,"",IF(AND(F569="",F568&gt;-10000000,O568&lt;&gt;0.00001),"Schlusssaldo",IF(AND(OR(D570&lt;&gt;"",E570&lt;&gt;""),F570&lt;&gt;""),"Auf dieser Zeile den nächsten Eintrag machen, bitte","")))</f>
        <v/>
      </c>
      <c r="D571" s="20">
        <f>IF($C571="Schlusssaldo",SUM(D$11:D570),0)</f>
        <v>0</v>
      </c>
      <c r="E571" s="20">
        <f>IF($C571="Schlusssaldo",SUM(E$11:E570),0)</f>
        <v>0</v>
      </c>
      <c r="F571" s="21" t="str">
        <f t="shared" si="16"/>
        <v/>
      </c>
      <c r="G571" s="39"/>
      <c r="O571" s="22">
        <f>IF(SUM(D$11:D571)=0,0.0001,IF(AND($F571&lt;&gt;"",$F570&lt;&gt;""),SUM(D$11:D571),0.00001))</f>
        <v>1E-4</v>
      </c>
      <c r="P571" s="22">
        <f>IF(SUM(E$11:E571)=0,0.0001,IF(AND($F571&lt;&gt;"",$F570&lt;&gt;""),SUM(E$11:E571),0.00001))</f>
        <v>1E-4</v>
      </c>
      <c r="Q571" s="1">
        <f>IF(OR(Q570=1,C570="Schlusssaldo"),1,0)</f>
        <v>1</v>
      </c>
    </row>
    <row r="572" spans="1:17" x14ac:dyDescent="0.2">
      <c r="A572" s="19"/>
      <c r="B572" s="15"/>
      <c r="C572" s="19" t="str">
        <f>IF(Q572=1,"",IF(AND(F570="",F569&gt;-10000000,O569&lt;&gt;0.00001),"Schlusssaldo",IF(AND(OR(D571&lt;&gt;"",E571&lt;&gt;""),F571&lt;&gt;""),"Auf dieser Zeile den nächsten Eintrag machen, bitte","")))</f>
        <v/>
      </c>
      <c r="D572" s="20">
        <f>IF($C572="Schlusssaldo",SUM(D$11:D571),0)</f>
        <v>0</v>
      </c>
      <c r="E572" s="20">
        <f>IF($C572="Schlusssaldo",SUM(E$11:E571),0)</f>
        <v>0</v>
      </c>
      <c r="F572" s="21" t="str">
        <f t="shared" si="16"/>
        <v/>
      </c>
      <c r="G572" s="39"/>
      <c r="O572" s="22">
        <f>IF(SUM(D$11:D572)=0,0.0001,IF(AND($F572&lt;&gt;"",$F571&lt;&gt;""),SUM(D$11:D572),0.00001))</f>
        <v>1E-4</v>
      </c>
      <c r="P572" s="22">
        <f>IF(SUM(E$11:E572)=0,0.0001,IF(AND($F572&lt;&gt;"",$F571&lt;&gt;""),SUM(E$11:E572),0.00001))</f>
        <v>1E-4</v>
      </c>
      <c r="Q572" s="1">
        <f>IF(OR(Q571=1,C571="Schlusssaldo"),1,0)</f>
        <v>1</v>
      </c>
    </row>
    <row r="573" spans="1:17" x14ac:dyDescent="0.2">
      <c r="A573" s="19"/>
      <c r="B573" s="15"/>
      <c r="C573" s="19" t="str">
        <f>IF(Q573=1,"",IF(AND(F571="",F570&gt;-10000000,O570&lt;&gt;0.00001),"Schlusssaldo",IF(AND(OR(D572&lt;&gt;"",E572&lt;&gt;""),F572&lt;&gt;""),"Auf dieser Zeile den nächsten Eintrag machen, bitte","")))</f>
        <v/>
      </c>
      <c r="D573" s="20">
        <f>IF($C573="Schlusssaldo",SUM(D$11:D572),0)</f>
        <v>0</v>
      </c>
      <c r="E573" s="20">
        <f>IF($C573="Schlusssaldo",SUM(E$11:E572),0)</f>
        <v>0</v>
      </c>
      <c r="F573" s="21" t="str">
        <f t="shared" si="16"/>
        <v/>
      </c>
      <c r="G573" s="39"/>
      <c r="O573" s="22">
        <f>IF(SUM(D$11:D573)=0,0.0001,IF(AND($F573&lt;&gt;"",$F572&lt;&gt;""),SUM(D$11:D573),0.00001))</f>
        <v>1E-4</v>
      </c>
      <c r="P573" s="22">
        <f>IF(SUM(E$11:E573)=0,0.0001,IF(AND($F573&lt;&gt;"",$F572&lt;&gt;""),SUM(E$11:E573),0.00001))</f>
        <v>1E-4</v>
      </c>
      <c r="Q573" s="1">
        <f>IF(OR(Q572=1,C572="Schlusssaldo"),1,0)</f>
        <v>1</v>
      </c>
    </row>
    <row r="574" spans="1:17" x14ac:dyDescent="0.2">
      <c r="A574" s="19"/>
      <c r="B574" s="15"/>
      <c r="C574" s="19" t="str">
        <f>IF(Q574=1,"",IF(AND(F572="",F571&gt;-10000000,O571&lt;&gt;0.00001),"Schlusssaldo",IF(AND(OR(D573&lt;&gt;"",E573&lt;&gt;""),F573&lt;&gt;""),"Auf dieser Zeile den nächsten Eintrag machen, bitte","")))</f>
        <v/>
      </c>
      <c r="D574" s="20">
        <f>IF($C574="Schlusssaldo",SUM(D$11:D573),0)</f>
        <v>0</v>
      </c>
      <c r="E574" s="20">
        <f>IF($C574="Schlusssaldo",SUM(E$11:E573),0)</f>
        <v>0</v>
      </c>
      <c r="F574" s="21" t="str">
        <f t="shared" si="16"/>
        <v/>
      </c>
      <c r="G574" s="39"/>
      <c r="O574" s="22">
        <f>IF(SUM(D$11:D574)=0,0.0001,IF(AND($F574&lt;&gt;"",$F573&lt;&gt;""),SUM(D$11:D574),0.00001))</f>
        <v>1E-4</v>
      </c>
      <c r="P574" s="22">
        <f>IF(SUM(E$11:E574)=0,0.0001,IF(AND($F574&lt;&gt;"",$F573&lt;&gt;""),SUM(E$11:E574),0.00001))</f>
        <v>1E-4</v>
      </c>
      <c r="Q574" s="1">
        <f>IF(OR(Q573=1,C573="Schlusssaldo"),1,0)</f>
        <v>1</v>
      </c>
    </row>
    <row r="575" spans="1:17" x14ac:dyDescent="0.2">
      <c r="A575" s="19"/>
      <c r="B575" s="15"/>
      <c r="C575" s="19" t="str">
        <f>IF(Q575=1,"",IF(AND(F573="",F572&gt;-10000000,O572&lt;&gt;0.00001),"Schlusssaldo",IF(AND(OR(D574&lt;&gt;"",E574&lt;&gt;""),F574&lt;&gt;""),"Auf dieser Zeile den nächsten Eintrag machen, bitte","")))</f>
        <v/>
      </c>
      <c r="D575" s="20">
        <f>IF($C575="Schlusssaldo",SUM(D$11:D574),0)</f>
        <v>0</v>
      </c>
      <c r="E575" s="20">
        <f>IF($C575="Schlusssaldo",SUM(E$11:E574),0)</f>
        <v>0</v>
      </c>
      <c r="F575" s="21" t="str">
        <f t="shared" si="16"/>
        <v/>
      </c>
      <c r="G575" s="39"/>
      <c r="O575" s="22">
        <f>IF(SUM(D$11:D575)=0,0.0001,IF(AND($F575&lt;&gt;"",$F574&lt;&gt;""),SUM(D$11:D575),0.00001))</f>
        <v>1E-4</v>
      </c>
      <c r="P575" s="22">
        <f>IF(SUM(E$11:E575)=0,0.0001,IF(AND($F575&lt;&gt;"",$F574&lt;&gt;""),SUM(E$11:E575),0.00001))</f>
        <v>1E-4</v>
      </c>
      <c r="Q575" s="1">
        <f>IF(OR(Q574=1,C574="Schlusssaldo"),1,0)</f>
        <v>1</v>
      </c>
    </row>
    <row r="576" spans="1:17" x14ac:dyDescent="0.2">
      <c r="A576" s="19"/>
      <c r="B576" s="15"/>
      <c r="C576" s="19" t="str">
        <f>IF(Q576=1,"",IF(AND(F574="",F573&gt;-10000000,O573&lt;&gt;0.00001),"Schlusssaldo",IF(AND(OR(D575&lt;&gt;"",E575&lt;&gt;""),F575&lt;&gt;""),"Auf dieser Zeile den nächsten Eintrag machen, bitte","")))</f>
        <v/>
      </c>
      <c r="D576" s="20">
        <f>IF($C576="Schlusssaldo",SUM(D$11:D575),0)</f>
        <v>0</v>
      </c>
      <c r="E576" s="20">
        <f>IF($C576="Schlusssaldo",SUM(E$11:E575),0)</f>
        <v>0</v>
      </c>
      <c r="F576" s="21" t="str">
        <f t="shared" si="16"/>
        <v/>
      </c>
      <c r="G576" s="39"/>
      <c r="O576" s="22">
        <f>IF(SUM(D$11:D576)=0,0.0001,IF(AND($F576&lt;&gt;"",$F575&lt;&gt;""),SUM(D$11:D576),0.00001))</f>
        <v>1E-4</v>
      </c>
      <c r="P576" s="22">
        <f>IF(SUM(E$11:E576)=0,0.0001,IF(AND($F576&lt;&gt;"",$F575&lt;&gt;""),SUM(E$11:E576),0.00001))</f>
        <v>1E-4</v>
      </c>
      <c r="Q576" s="1">
        <f>IF(OR(Q575=1,C575="Schlusssaldo"),1,0)</f>
        <v>1</v>
      </c>
    </row>
    <row r="577" spans="1:17" x14ac:dyDescent="0.2">
      <c r="A577" s="19"/>
      <c r="B577" s="15"/>
      <c r="C577" s="19" t="str">
        <f>IF(Q577=1,"",IF(AND(F575="",F574&gt;-10000000,O574&lt;&gt;0.00001),"Schlusssaldo",IF(AND(OR(D576&lt;&gt;"",E576&lt;&gt;""),F576&lt;&gt;""),"Auf dieser Zeile den nächsten Eintrag machen, bitte","")))</f>
        <v/>
      </c>
      <c r="D577" s="20">
        <f>IF($C577="Schlusssaldo",SUM(D$11:D576),0)</f>
        <v>0</v>
      </c>
      <c r="E577" s="20">
        <f>IF($C577="Schlusssaldo",SUM(E$11:E576),0)</f>
        <v>0</v>
      </c>
      <c r="F577" s="21" t="str">
        <f t="shared" si="16"/>
        <v/>
      </c>
      <c r="G577" s="39"/>
      <c r="O577" s="22">
        <f>IF(SUM(D$11:D577)=0,0.0001,IF(AND($F577&lt;&gt;"",$F576&lt;&gt;""),SUM(D$11:D577),0.00001))</f>
        <v>1E-4</v>
      </c>
      <c r="P577" s="22">
        <f>IF(SUM(E$11:E577)=0,0.0001,IF(AND($F577&lt;&gt;"",$F576&lt;&gt;""),SUM(E$11:E577),0.00001))</f>
        <v>1E-4</v>
      </c>
      <c r="Q577" s="1">
        <f>IF(OR(Q576=1,C576="Schlusssaldo"),1,0)</f>
        <v>1</v>
      </c>
    </row>
    <row r="578" spans="1:17" x14ac:dyDescent="0.2">
      <c r="A578" s="19"/>
      <c r="B578" s="15"/>
      <c r="C578" s="19" t="str">
        <f>IF(Q578=1,"",IF(AND(F576="",F575&gt;-10000000,O575&lt;&gt;0.00001),"Schlusssaldo",IF(AND(OR(D577&lt;&gt;"",E577&lt;&gt;""),F577&lt;&gt;""),"Auf dieser Zeile den nächsten Eintrag machen, bitte","")))</f>
        <v/>
      </c>
      <c r="D578" s="20">
        <f>IF($C578="Schlusssaldo",SUM(D$11:D577),0)</f>
        <v>0</v>
      </c>
      <c r="E578" s="20">
        <f>IF($C578="Schlusssaldo",SUM(E$11:E577),0)</f>
        <v>0</v>
      </c>
      <c r="F578" s="21" t="str">
        <f t="shared" si="16"/>
        <v/>
      </c>
      <c r="G578" s="39"/>
      <c r="O578" s="22">
        <f>IF(SUM(D$11:D578)=0,0.0001,IF(AND($F578&lt;&gt;"",$F577&lt;&gt;""),SUM(D$11:D578),0.00001))</f>
        <v>1E-4</v>
      </c>
      <c r="P578" s="22">
        <f>IF(SUM(E$11:E578)=0,0.0001,IF(AND($F578&lt;&gt;"",$F577&lt;&gt;""),SUM(E$11:E578),0.00001))</f>
        <v>1E-4</v>
      </c>
      <c r="Q578" s="1">
        <f>IF(OR(Q577=1,C577="Schlusssaldo"),1,0)</f>
        <v>1</v>
      </c>
    </row>
    <row r="579" spans="1:17" x14ac:dyDescent="0.2">
      <c r="A579" s="19"/>
      <c r="B579" s="15"/>
      <c r="C579" s="19" t="str">
        <f>IF(Q579=1,"",IF(AND(F577="",F576&gt;-10000000,O576&lt;&gt;0.00001),"Schlusssaldo",IF(AND(OR(D578&lt;&gt;"",E578&lt;&gt;""),F578&lt;&gt;""),"Auf dieser Zeile den nächsten Eintrag machen, bitte","")))</f>
        <v/>
      </c>
      <c r="D579" s="20">
        <f>IF($C579="Schlusssaldo",SUM(D$11:D578),0)</f>
        <v>0</v>
      </c>
      <c r="E579" s="20">
        <f>IF($C579="Schlusssaldo",SUM(E$11:E578),0)</f>
        <v>0</v>
      </c>
      <c r="F579" s="21" t="str">
        <f t="shared" si="16"/>
        <v/>
      </c>
      <c r="G579" s="39"/>
      <c r="O579" s="22">
        <f>IF(SUM(D$11:D579)=0,0.0001,IF(AND($F579&lt;&gt;"",$F578&lt;&gt;""),SUM(D$11:D579),0.00001))</f>
        <v>1E-4</v>
      </c>
      <c r="P579" s="22">
        <f>IF(SUM(E$11:E579)=0,0.0001,IF(AND($F579&lt;&gt;"",$F578&lt;&gt;""),SUM(E$11:E579),0.00001))</f>
        <v>1E-4</v>
      </c>
      <c r="Q579" s="1">
        <f>IF(OR(Q578=1,C578="Schlusssaldo"),1,0)</f>
        <v>1</v>
      </c>
    </row>
    <row r="580" spans="1:17" x14ac:dyDescent="0.2">
      <c r="A580" s="19"/>
      <c r="B580" s="15"/>
      <c r="C580" s="19" t="str">
        <f>IF(Q580=1,"",IF(AND(F578="",F577&gt;-10000000,O577&lt;&gt;0.00001),"Schlusssaldo",IF(AND(OR(D579&lt;&gt;"",E579&lt;&gt;""),F579&lt;&gt;""),"Auf dieser Zeile den nächsten Eintrag machen, bitte","")))</f>
        <v/>
      </c>
      <c r="D580" s="20">
        <f>IF($C580="Schlusssaldo",SUM(D$11:D579),0)</f>
        <v>0</v>
      </c>
      <c r="E580" s="20">
        <f>IF($C580="Schlusssaldo",SUM(E$11:E579),0)</f>
        <v>0</v>
      </c>
      <c r="F580" s="21" t="str">
        <f t="shared" si="16"/>
        <v/>
      </c>
      <c r="G580" s="39"/>
      <c r="O580" s="22">
        <f>IF(SUM(D$11:D580)=0,0.0001,IF(AND($F580&lt;&gt;"",$F579&lt;&gt;""),SUM(D$11:D580),0.00001))</f>
        <v>1E-4</v>
      </c>
      <c r="P580" s="22">
        <f>IF(SUM(E$11:E580)=0,0.0001,IF(AND($F580&lt;&gt;"",$F579&lt;&gt;""),SUM(E$11:E580),0.00001))</f>
        <v>1E-4</v>
      </c>
      <c r="Q580" s="1">
        <f>IF(OR(Q579=1,C579="Schlusssaldo"),1,0)</f>
        <v>1</v>
      </c>
    </row>
    <row r="581" spans="1:17" x14ac:dyDescent="0.2">
      <c r="A581" s="19"/>
      <c r="B581" s="15"/>
      <c r="C581" s="19" t="str">
        <f>IF(Q581=1,"",IF(AND(F579="",F578&gt;-10000000,O578&lt;&gt;0.00001),"Schlusssaldo",IF(AND(OR(D580&lt;&gt;"",E580&lt;&gt;""),F580&lt;&gt;""),"Auf dieser Zeile den nächsten Eintrag machen, bitte","")))</f>
        <v/>
      </c>
      <c r="D581" s="20">
        <f>IF($C581="Schlusssaldo",SUM(D$11:D580),0)</f>
        <v>0</v>
      </c>
      <c r="E581" s="20">
        <f>IF($C581="Schlusssaldo",SUM(E$11:E580),0)</f>
        <v>0</v>
      </c>
      <c r="F581" s="21" t="str">
        <f t="shared" si="16"/>
        <v/>
      </c>
      <c r="G581" s="39"/>
      <c r="O581" s="22">
        <f>IF(SUM(D$11:D581)=0,0.0001,IF(AND($F581&lt;&gt;"",$F580&lt;&gt;""),SUM(D$11:D581),0.00001))</f>
        <v>1E-4</v>
      </c>
      <c r="P581" s="22">
        <f>IF(SUM(E$11:E581)=0,0.0001,IF(AND($F581&lt;&gt;"",$F580&lt;&gt;""),SUM(E$11:E581),0.00001))</f>
        <v>1E-4</v>
      </c>
      <c r="Q581" s="1">
        <f>IF(OR(Q580=1,C580="Schlusssaldo"),1,0)</f>
        <v>1</v>
      </c>
    </row>
    <row r="582" spans="1:17" x14ac:dyDescent="0.2">
      <c r="A582" s="19"/>
      <c r="B582" s="15"/>
      <c r="C582" s="19" t="str">
        <f>IF(Q582=1,"",IF(AND(F580="",F579&gt;-10000000,O579&lt;&gt;0.00001),"Schlusssaldo",IF(AND(OR(D581&lt;&gt;"",E581&lt;&gt;""),F581&lt;&gt;""),"Auf dieser Zeile den nächsten Eintrag machen, bitte","")))</f>
        <v/>
      </c>
      <c r="D582" s="20">
        <f>IF($C582="Schlusssaldo",SUM(D$11:D581),0)</f>
        <v>0</v>
      </c>
      <c r="E582" s="20">
        <f>IF($C582="Schlusssaldo",SUM(E$11:E581),0)</f>
        <v>0</v>
      </c>
      <c r="F582" s="21" t="str">
        <f t="shared" si="16"/>
        <v/>
      </c>
      <c r="G582" s="39"/>
      <c r="O582" s="22">
        <f>IF(SUM(D$11:D582)=0,0.0001,IF(AND($F582&lt;&gt;"",$F581&lt;&gt;""),SUM(D$11:D582),0.00001))</f>
        <v>1E-4</v>
      </c>
      <c r="P582" s="22">
        <f>IF(SUM(E$11:E582)=0,0.0001,IF(AND($F582&lt;&gt;"",$F581&lt;&gt;""),SUM(E$11:E582),0.00001))</f>
        <v>1E-4</v>
      </c>
      <c r="Q582" s="1">
        <f>IF(OR(Q581=1,C581="Schlusssaldo"),1,0)</f>
        <v>1</v>
      </c>
    </row>
    <row r="583" spans="1:17" x14ac:dyDescent="0.2">
      <c r="A583" s="19"/>
      <c r="B583" s="15"/>
      <c r="C583" s="19" t="str">
        <f>IF(Q583=1,"",IF(AND(F581="",F580&gt;-10000000,O580&lt;&gt;0.00001),"Schlusssaldo",IF(AND(OR(D582&lt;&gt;"",E582&lt;&gt;""),F582&lt;&gt;""),"Auf dieser Zeile den nächsten Eintrag machen, bitte","")))</f>
        <v/>
      </c>
      <c r="D583" s="20">
        <f>IF($C583="Schlusssaldo",SUM(D$11:D582),0)</f>
        <v>0</v>
      </c>
      <c r="E583" s="20">
        <f>IF($C583="Schlusssaldo",SUM(E$11:E582),0)</f>
        <v>0</v>
      </c>
      <c r="F583" s="21" t="str">
        <f t="shared" si="16"/>
        <v/>
      </c>
      <c r="G583" s="39"/>
      <c r="O583" s="22">
        <f>IF(SUM(D$11:D583)=0,0.0001,IF(AND($F583&lt;&gt;"",$F582&lt;&gt;""),SUM(D$11:D583),0.00001))</f>
        <v>1E-4</v>
      </c>
      <c r="P583" s="22">
        <f>IF(SUM(E$11:E583)=0,0.0001,IF(AND($F583&lt;&gt;"",$F582&lt;&gt;""),SUM(E$11:E583),0.00001))</f>
        <v>1E-4</v>
      </c>
      <c r="Q583" s="1">
        <f>IF(OR(Q582=1,C582="Schlusssaldo"),1,0)</f>
        <v>1</v>
      </c>
    </row>
    <row r="584" spans="1:17" x14ac:dyDescent="0.2">
      <c r="A584" s="19"/>
      <c r="B584" s="15"/>
      <c r="C584" s="19" t="str">
        <f>IF(Q584=1,"",IF(AND(F582="",F581&gt;-10000000,O581&lt;&gt;0.00001),"Schlusssaldo",IF(AND(OR(D583&lt;&gt;"",E583&lt;&gt;""),F583&lt;&gt;""),"Auf dieser Zeile den nächsten Eintrag machen, bitte","")))</f>
        <v/>
      </c>
      <c r="D584" s="20">
        <f>IF($C584="Schlusssaldo",SUM(D$11:D583),0)</f>
        <v>0</v>
      </c>
      <c r="E584" s="20">
        <f>IF($C584="Schlusssaldo",SUM(E$11:E583),0)</f>
        <v>0</v>
      </c>
      <c r="F584" s="21" t="str">
        <f t="shared" si="16"/>
        <v/>
      </c>
      <c r="G584" s="39"/>
      <c r="O584" s="22">
        <f>IF(SUM(D$11:D584)=0,0.0001,IF(AND($F584&lt;&gt;"",$F583&lt;&gt;""),SUM(D$11:D584),0.00001))</f>
        <v>1E-4</v>
      </c>
      <c r="P584" s="22">
        <f>IF(SUM(E$11:E584)=0,0.0001,IF(AND($F584&lt;&gt;"",$F583&lt;&gt;""),SUM(E$11:E584),0.00001))</f>
        <v>1E-4</v>
      </c>
      <c r="Q584" s="1">
        <f>IF(OR(Q583=1,C583="Schlusssaldo"),1,0)</f>
        <v>1</v>
      </c>
    </row>
    <row r="585" spans="1:17" x14ac:dyDescent="0.2">
      <c r="A585" s="19"/>
      <c r="B585" s="15"/>
      <c r="C585" s="19" t="str">
        <f>IF(Q585=1,"",IF(AND(F583="",F582&gt;-10000000,O582&lt;&gt;0.00001),"Schlusssaldo",IF(AND(OR(D584&lt;&gt;"",E584&lt;&gt;""),F584&lt;&gt;""),"Auf dieser Zeile den nächsten Eintrag machen, bitte","")))</f>
        <v/>
      </c>
      <c r="D585" s="20">
        <f>IF($C585="Schlusssaldo",SUM(D$11:D584),0)</f>
        <v>0</v>
      </c>
      <c r="E585" s="20">
        <f>IF($C585="Schlusssaldo",SUM(E$11:E584),0)</f>
        <v>0</v>
      </c>
      <c r="F585" s="21" t="str">
        <f t="shared" si="16"/>
        <v/>
      </c>
      <c r="G585" s="39"/>
      <c r="O585" s="22">
        <f>IF(SUM(D$11:D585)=0,0.0001,IF(AND($F585&lt;&gt;"",$F584&lt;&gt;""),SUM(D$11:D585),0.00001))</f>
        <v>1E-4</v>
      </c>
      <c r="P585" s="22">
        <f>IF(SUM(E$11:E585)=0,0.0001,IF(AND($F585&lt;&gt;"",$F584&lt;&gt;""),SUM(E$11:E585),0.00001))</f>
        <v>1E-4</v>
      </c>
      <c r="Q585" s="1">
        <f>IF(OR(Q584=1,C584="Schlusssaldo"),1,0)</f>
        <v>1</v>
      </c>
    </row>
    <row r="586" spans="1:17" x14ac:dyDescent="0.2">
      <c r="A586" s="19"/>
      <c r="B586" s="15"/>
      <c r="C586" s="19" t="str">
        <f>IF(Q586=1,"",IF(AND(F584="",F583&gt;-10000000,O583&lt;&gt;0.00001),"Schlusssaldo",IF(AND(OR(D585&lt;&gt;"",E585&lt;&gt;""),F585&lt;&gt;""),"Auf dieser Zeile den nächsten Eintrag machen, bitte","")))</f>
        <v/>
      </c>
      <c r="D586" s="20">
        <f>IF($C586="Schlusssaldo",SUM(D$11:D585),0)</f>
        <v>0</v>
      </c>
      <c r="E586" s="20">
        <f>IF($C586="Schlusssaldo",SUM(E$11:E585),0)</f>
        <v>0</v>
      </c>
      <c r="F586" s="21" t="str">
        <f t="shared" si="16"/>
        <v/>
      </c>
      <c r="G586" s="39"/>
      <c r="O586" s="22">
        <f>IF(SUM(D$11:D586)=0,0.0001,IF(AND($F586&lt;&gt;"",$F585&lt;&gt;""),SUM(D$11:D586),0.00001))</f>
        <v>1E-4</v>
      </c>
      <c r="P586" s="22">
        <f>IF(SUM(E$11:E586)=0,0.0001,IF(AND($F586&lt;&gt;"",$F585&lt;&gt;""),SUM(E$11:E586),0.00001))</f>
        <v>1E-4</v>
      </c>
      <c r="Q586" s="1">
        <f>IF(OR(Q585=1,C585="Schlusssaldo"),1,0)</f>
        <v>1</v>
      </c>
    </row>
    <row r="587" spans="1:17" x14ac:dyDescent="0.2">
      <c r="A587" s="19"/>
      <c r="B587" s="15"/>
      <c r="C587" s="19" t="str">
        <f>IF(Q587=1,"",IF(AND(F585="",F584&gt;-10000000,O584&lt;&gt;0.00001),"Schlusssaldo",IF(AND(OR(D586&lt;&gt;"",E586&lt;&gt;""),F586&lt;&gt;""),"Auf dieser Zeile den nächsten Eintrag machen, bitte","")))</f>
        <v/>
      </c>
      <c r="D587" s="20">
        <f>IF($C587="Schlusssaldo",SUM(D$11:D586),0)</f>
        <v>0</v>
      </c>
      <c r="E587" s="20">
        <f>IF($C587="Schlusssaldo",SUM(E$11:E586),0)</f>
        <v>0</v>
      </c>
      <c r="F587" s="21" t="str">
        <f t="shared" si="16"/>
        <v/>
      </c>
      <c r="G587" s="39"/>
      <c r="O587" s="22">
        <f>IF(SUM(D$11:D587)=0,0.0001,IF(AND($F587&lt;&gt;"",$F586&lt;&gt;""),SUM(D$11:D587),0.00001))</f>
        <v>1E-4</v>
      </c>
      <c r="P587" s="22">
        <f>IF(SUM(E$11:E587)=0,0.0001,IF(AND($F587&lt;&gt;"",$F586&lt;&gt;""),SUM(E$11:E587),0.00001))</f>
        <v>1E-4</v>
      </c>
      <c r="Q587" s="1">
        <f>IF(OR(Q586=1,C586="Schlusssaldo"),1,0)</f>
        <v>1</v>
      </c>
    </row>
    <row r="588" spans="1:17" x14ac:dyDescent="0.2">
      <c r="A588" s="19"/>
      <c r="B588" s="15"/>
      <c r="C588" s="19" t="str">
        <f>IF(Q588=1,"",IF(AND(F586="",F585&gt;-10000000,O585&lt;&gt;0.00001),"Schlusssaldo",IF(AND(OR(D587&lt;&gt;"",E587&lt;&gt;""),F587&lt;&gt;""),"Auf dieser Zeile den nächsten Eintrag machen, bitte","")))</f>
        <v/>
      </c>
      <c r="D588" s="20">
        <f>IF($C588="Schlusssaldo",SUM(D$11:D587),0)</f>
        <v>0</v>
      </c>
      <c r="E588" s="20">
        <f>IF($C588="Schlusssaldo",SUM(E$11:E587),0)</f>
        <v>0</v>
      </c>
      <c r="F588" s="21" t="str">
        <f t="shared" ref="F588:F651" si="17">IF(C588="Schlusssaldo",F585,IF(OR(F587="Schlusssaldo",F587=""),"",IF(F587=F587+D588-E588,"",F587+D588-E588)))</f>
        <v/>
      </c>
      <c r="G588" s="39"/>
      <c r="O588" s="22">
        <f>IF(SUM(D$11:D588)=0,0.0001,IF(AND($F588&lt;&gt;"",$F587&lt;&gt;""),SUM(D$11:D588),0.00001))</f>
        <v>1E-4</v>
      </c>
      <c r="P588" s="22">
        <f>IF(SUM(E$11:E588)=0,0.0001,IF(AND($F588&lt;&gt;"",$F587&lt;&gt;""),SUM(E$11:E588),0.00001))</f>
        <v>1E-4</v>
      </c>
      <c r="Q588" s="1">
        <f>IF(OR(Q587=1,C587="Schlusssaldo"),1,0)</f>
        <v>1</v>
      </c>
    </row>
    <row r="589" spans="1:17" x14ac:dyDescent="0.2">
      <c r="A589" s="19"/>
      <c r="B589" s="15"/>
      <c r="C589" s="19" t="str">
        <f>IF(Q589=1,"",IF(AND(F587="",F586&gt;-10000000,O586&lt;&gt;0.00001),"Schlusssaldo",IF(AND(OR(D588&lt;&gt;"",E588&lt;&gt;""),F588&lt;&gt;""),"Auf dieser Zeile den nächsten Eintrag machen, bitte","")))</f>
        <v/>
      </c>
      <c r="D589" s="20">
        <f>IF($C589="Schlusssaldo",SUM(D$11:D588),0)</f>
        <v>0</v>
      </c>
      <c r="E589" s="20">
        <f>IF($C589="Schlusssaldo",SUM(E$11:E588),0)</f>
        <v>0</v>
      </c>
      <c r="F589" s="21" t="str">
        <f t="shared" si="17"/>
        <v/>
      </c>
      <c r="G589" s="39"/>
      <c r="O589" s="22">
        <f>IF(SUM(D$11:D589)=0,0.0001,IF(AND($F589&lt;&gt;"",$F588&lt;&gt;""),SUM(D$11:D589),0.00001))</f>
        <v>1E-4</v>
      </c>
      <c r="P589" s="22">
        <f>IF(SUM(E$11:E589)=0,0.0001,IF(AND($F589&lt;&gt;"",$F588&lt;&gt;""),SUM(E$11:E589),0.00001))</f>
        <v>1E-4</v>
      </c>
      <c r="Q589" s="1">
        <f>IF(OR(Q588=1,C588="Schlusssaldo"),1,0)</f>
        <v>1</v>
      </c>
    </row>
    <row r="590" spans="1:17" x14ac:dyDescent="0.2">
      <c r="A590" s="19"/>
      <c r="B590" s="15"/>
      <c r="C590" s="19" t="str">
        <f>IF(Q590=1,"",IF(AND(F588="",F587&gt;-10000000,O587&lt;&gt;0.00001),"Schlusssaldo",IF(AND(OR(D589&lt;&gt;"",E589&lt;&gt;""),F589&lt;&gt;""),"Auf dieser Zeile den nächsten Eintrag machen, bitte","")))</f>
        <v/>
      </c>
      <c r="D590" s="20">
        <f>IF($C590="Schlusssaldo",SUM(D$11:D589),0)</f>
        <v>0</v>
      </c>
      <c r="E590" s="20">
        <f>IF($C590="Schlusssaldo",SUM(E$11:E589),0)</f>
        <v>0</v>
      </c>
      <c r="F590" s="21" t="str">
        <f t="shared" si="17"/>
        <v/>
      </c>
      <c r="G590" s="39"/>
      <c r="O590" s="22">
        <f>IF(SUM(D$11:D590)=0,0.0001,IF(AND($F590&lt;&gt;"",$F589&lt;&gt;""),SUM(D$11:D590),0.00001))</f>
        <v>1E-4</v>
      </c>
      <c r="P590" s="22">
        <f>IF(SUM(E$11:E590)=0,0.0001,IF(AND($F590&lt;&gt;"",$F589&lt;&gt;""),SUM(E$11:E590),0.00001))</f>
        <v>1E-4</v>
      </c>
      <c r="Q590" s="1">
        <f>IF(OR(Q589=1,C589="Schlusssaldo"),1,0)</f>
        <v>1</v>
      </c>
    </row>
    <row r="591" spans="1:17" x14ac:dyDescent="0.2">
      <c r="A591" s="19"/>
      <c r="B591" s="15"/>
      <c r="C591" s="19" t="str">
        <f>IF(Q591=1,"",IF(AND(F589="",F588&gt;-10000000,O588&lt;&gt;0.00001),"Schlusssaldo",IF(AND(OR(D590&lt;&gt;"",E590&lt;&gt;""),F590&lt;&gt;""),"Auf dieser Zeile den nächsten Eintrag machen, bitte","")))</f>
        <v/>
      </c>
      <c r="D591" s="20">
        <f>IF($C591="Schlusssaldo",SUM(D$11:D590),0)</f>
        <v>0</v>
      </c>
      <c r="E591" s="20">
        <f>IF($C591="Schlusssaldo",SUM(E$11:E590),0)</f>
        <v>0</v>
      </c>
      <c r="F591" s="21" t="str">
        <f t="shared" si="17"/>
        <v/>
      </c>
      <c r="G591" s="39"/>
      <c r="O591" s="22">
        <f>IF(SUM(D$11:D591)=0,0.0001,IF(AND($F591&lt;&gt;"",$F590&lt;&gt;""),SUM(D$11:D591),0.00001))</f>
        <v>1E-4</v>
      </c>
      <c r="P591" s="22">
        <f>IF(SUM(E$11:E591)=0,0.0001,IF(AND($F591&lt;&gt;"",$F590&lt;&gt;""),SUM(E$11:E591),0.00001))</f>
        <v>1E-4</v>
      </c>
      <c r="Q591" s="1">
        <f>IF(OR(Q590=1,C590="Schlusssaldo"),1,0)</f>
        <v>1</v>
      </c>
    </row>
    <row r="592" spans="1:17" x14ac:dyDescent="0.2">
      <c r="A592" s="19"/>
      <c r="B592" s="15"/>
      <c r="C592" s="19" t="str">
        <f>IF(Q592=1,"",IF(AND(F590="",F589&gt;-10000000,O589&lt;&gt;0.00001),"Schlusssaldo",IF(AND(OR(D591&lt;&gt;"",E591&lt;&gt;""),F591&lt;&gt;""),"Auf dieser Zeile den nächsten Eintrag machen, bitte","")))</f>
        <v/>
      </c>
      <c r="D592" s="20">
        <f>IF($C592="Schlusssaldo",SUM(D$11:D591),0)</f>
        <v>0</v>
      </c>
      <c r="E592" s="20">
        <f>IF($C592="Schlusssaldo",SUM(E$11:E591),0)</f>
        <v>0</v>
      </c>
      <c r="F592" s="21" t="str">
        <f t="shared" si="17"/>
        <v/>
      </c>
      <c r="G592" s="39"/>
      <c r="O592" s="22">
        <f>IF(SUM(D$11:D592)=0,0.0001,IF(AND($F592&lt;&gt;"",$F591&lt;&gt;""),SUM(D$11:D592),0.00001))</f>
        <v>1E-4</v>
      </c>
      <c r="P592" s="22">
        <f>IF(SUM(E$11:E592)=0,0.0001,IF(AND($F592&lt;&gt;"",$F591&lt;&gt;""),SUM(E$11:E592),0.00001))</f>
        <v>1E-4</v>
      </c>
      <c r="Q592" s="1">
        <f>IF(OR(Q591=1,C591="Schlusssaldo"),1,0)</f>
        <v>1</v>
      </c>
    </row>
    <row r="593" spans="1:17" x14ac:dyDescent="0.2">
      <c r="A593" s="19"/>
      <c r="B593" s="15"/>
      <c r="C593" s="19" t="str">
        <f>IF(Q593=1,"",IF(AND(F591="",F590&gt;-10000000,O590&lt;&gt;0.00001),"Schlusssaldo",IF(AND(OR(D592&lt;&gt;"",E592&lt;&gt;""),F592&lt;&gt;""),"Auf dieser Zeile den nächsten Eintrag machen, bitte","")))</f>
        <v/>
      </c>
      <c r="D593" s="20">
        <f>IF($C593="Schlusssaldo",SUM(D$11:D592),0)</f>
        <v>0</v>
      </c>
      <c r="E593" s="20">
        <f>IF($C593="Schlusssaldo",SUM(E$11:E592),0)</f>
        <v>0</v>
      </c>
      <c r="F593" s="21" t="str">
        <f t="shared" si="17"/>
        <v/>
      </c>
      <c r="G593" s="39"/>
      <c r="O593" s="22">
        <f>IF(SUM(D$11:D593)=0,0.0001,IF(AND($F593&lt;&gt;"",$F592&lt;&gt;""),SUM(D$11:D593),0.00001))</f>
        <v>1E-4</v>
      </c>
      <c r="P593" s="22">
        <f>IF(SUM(E$11:E593)=0,0.0001,IF(AND($F593&lt;&gt;"",$F592&lt;&gt;""),SUM(E$11:E593),0.00001))</f>
        <v>1E-4</v>
      </c>
      <c r="Q593" s="1">
        <f>IF(OR(Q592=1,C592="Schlusssaldo"),1,0)</f>
        <v>1</v>
      </c>
    </row>
    <row r="594" spans="1:17" x14ac:dyDescent="0.2">
      <c r="A594" s="19"/>
      <c r="B594" s="15"/>
      <c r="C594" s="19" t="str">
        <f>IF(Q594=1,"",IF(AND(F592="",F591&gt;-10000000,O591&lt;&gt;0.00001),"Schlusssaldo",IF(AND(OR(D593&lt;&gt;"",E593&lt;&gt;""),F593&lt;&gt;""),"Auf dieser Zeile den nächsten Eintrag machen, bitte","")))</f>
        <v/>
      </c>
      <c r="D594" s="20">
        <f>IF($C594="Schlusssaldo",SUM(D$11:D593),0)</f>
        <v>0</v>
      </c>
      <c r="E594" s="20">
        <f>IF($C594="Schlusssaldo",SUM(E$11:E593),0)</f>
        <v>0</v>
      </c>
      <c r="F594" s="21" t="str">
        <f t="shared" si="17"/>
        <v/>
      </c>
      <c r="G594" s="39"/>
      <c r="O594" s="22">
        <f>IF(SUM(D$11:D594)=0,0.0001,IF(AND($F594&lt;&gt;"",$F593&lt;&gt;""),SUM(D$11:D594),0.00001))</f>
        <v>1E-4</v>
      </c>
      <c r="P594" s="22">
        <f>IF(SUM(E$11:E594)=0,0.0001,IF(AND($F594&lt;&gt;"",$F593&lt;&gt;""),SUM(E$11:E594),0.00001))</f>
        <v>1E-4</v>
      </c>
      <c r="Q594" s="1">
        <f>IF(OR(Q593=1,C593="Schlusssaldo"),1,0)</f>
        <v>1</v>
      </c>
    </row>
    <row r="595" spans="1:17" x14ac:dyDescent="0.2">
      <c r="A595" s="19"/>
      <c r="B595" s="15"/>
      <c r="C595" s="19" t="str">
        <f>IF(Q595=1,"",IF(AND(F593="",F592&gt;-10000000,O592&lt;&gt;0.00001),"Schlusssaldo",IF(AND(OR(D594&lt;&gt;"",E594&lt;&gt;""),F594&lt;&gt;""),"Auf dieser Zeile den nächsten Eintrag machen, bitte","")))</f>
        <v/>
      </c>
      <c r="D595" s="20">
        <f>IF($C595="Schlusssaldo",SUM(D$11:D594),0)</f>
        <v>0</v>
      </c>
      <c r="E595" s="20">
        <f>IF($C595="Schlusssaldo",SUM(E$11:E594),0)</f>
        <v>0</v>
      </c>
      <c r="F595" s="21" t="str">
        <f t="shared" si="17"/>
        <v/>
      </c>
      <c r="G595" s="39"/>
      <c r="O595" s="22">
        <f>IF(SUM(D$11:D595)=0,0.0001,IF(AND($F595&lt;&gt;"",$F594&lt;&gt;""),SUM(D$11:D595),0.00001))</f>
        <v>1E-4</v>
      </c>
      <c r="P595" s="22">
        <f>IF(SUM(E$11:E595)=0,0.0001,IF(AND($F595&lt;&gt;"",$F594&lt;&gt;""),SUM(E$11:E595),0.00001))</f>
        <v>1E-4</v>
      </c>
      <c r="Q595" s="1">
        <f>IF(OR(Q594=1,C594="Schlusssaldo"),1,0)</f>
        <v>1</v>
      </c>
    </row>
    <row r="596" spans="1:17" x14ac:dyDescent="0.2">
      <c r="A596" s="19"/>
      <c r="B596" s="15"/>
      <c r="C596" s="19" t="str">
        <f>IF(Q596=1,"",IF(AND(F594="",F593&gt;-10000000,O593&lt;&gt;0.00001),"Schlusssaldo",IF(AND(OR(D595&lt;&gt;"",E595&lt;&gt;""),F595&lt;&gt;""),"Auf dieser Zeile den nächsten Eintrag machen, bitte","")))</f>
        <v/>
      </c>
      <c r="D596" s="20">
        <f>IF($C596="Schlusssaldo",SUM(D$11:D595),0)</f>
        <v>0</v>
      </c>
      <c r="E596" s="20">
        <f>IF($C596="Schlusssaldo",SUM(E$11:E595),0)</f>
        <v>0</v>
      </c>
      <c r="F596" s="21" t="str">
        <f t="shared" si="17"/>
        <v/>
      </c>
      <c r="G596" s="39"/>
      <c r="O596" s="22">
        <f>IF(SUM(D$11:D596)=0,0.0001,IF(AND($F596&lt;&gt;"",$F595&lt;&gt;""),SUM(D$11:D596),0.00001))</f>
        <v>1E-4</v>
      </c>
      <c r="P596" s="22">
        <f>IF(SUM(E$11:E596)=0,0.0001,IF(AND($F596&lt;&gt;"",$F595&lt;&gt;""),SUM(E$11:E596),0.00001))</f>
        <v>1E-4</v>
      </c>
      <c r="Q596" s="1">
        <f>IF(OR(Q595=1,C595="Schlusssaldo"),1,0)</f>
        <v>1</v>
      </c>
    </row>
    <row r="597" spans="1:17" x14ac:dyDescent="0.2">
      <c r="A597" s="19"/>
      <c r="B597" s="15"/>
      <c r="C597" s="19" t="str">
        <f>IF(Q597=1,"",IF(AND(F595="",F594&gt;-10000000,O594&lt;&gt;0.00001),"Schlusssaldo",IF(AND(OR(D596&lt;&gt;"",E596&lt;&gt;""),F596&lt;&gt;""),"Auf dieser Zeile den nächsten Eintrag machen, bitte","")))</f>
        <v/>
      </c>
      <c r="D597" s="20">
        <f>IF($C597="Schlusssaldo",SUM(D$11:D596),0)</f>
        <v>0</v>
      </c>
      <c r="E597" s="20">
        <f>IF($C597="Schlusssaldo",SUM(E$11:E596),0)</f>
        <v>0</v>
      </c>
      <c r="F597" s="21" t="str">
        <f t="shared" si="17"/>
        <v/>
      </c>
      <c r="G597" s="39"/>
      <c r="O597" s="22">
        <f>IF(SUM(D$11:D597)=0,0.0001,IF(AND($F597&lt;&gt;"",$F596&lt;&gt;""),SUM(D$11:D597),0.00001))</f>
        <v>1E-4</v>
      </c>
      <c r="P597" s="22">
        <f>IF(SUM(E$11:E597)=0,0.0001,IF(AND($F597&lt;&gt;"",$F596&lt;&gt;""),SUM(E$11:E597),0.00001))</f>
        <v>1E-4</v>
      </c>
      <c r="Q597" s="1">
        <f>IF(OR(Q596=1,C596="Schlusssaldo"),1,0)</f>
        <v>1</v>
      </c>
    </row>
    <row r="598" spans="1:17" x14ac:dyDescent="0.2">
      <c r="A598" s="19"/>
      <c r="B598" s="15"/>
      <c r="C598" s="19" t="str">
        <f>IF(Q598=1,"",IF(AND(F596="",F595&gt;-10000000,O595&lt;&gt;0.00001),"Schlusssaldo",IF(AND(OR(D597&lt;&gt;"",E597&lt;&gt;""),F597&lt;&gt;""),"Auf dieser Zeile den nächsten Eintrag machen, bitte","")))</f>
        <v/>
      </c>
      <c r="D598" s="20">
        <f>IF($C598="Schlusssaldo",SUM(D$11:D597),0)</f>
        <v>0</v>
      </c>
      <c r="E598" s="20">
        <f>IF($C598="Schlusssaldo",SUM(E$11:E597),0)</f>
        <v>0</v>
      </c>
      <c r="F598" s="21" t="str">
        <f t="shared" si="17"/>
        <v/>
      </c>
      <c r="G598" s="39"/>
      <c r="O598" s="22">
        <f>IF(SUM(D$11:D598)=0,0.0001,IF(AND($F598&lt;&gt;"",$F597&lt;&gt;""),SUM(D$11:D598),0.00001))</f>
        <v>1E-4</v>
      </c>
      <c r="P598" s="22">
        <f>IF(SUM(E$11:E598)=0,0.0001,IF(AND($F598&lt;&gt;"",$F597&lt;&gt;""),SUM(E$11:E598),0.00001))</f>
        <v>1E-4</v>
      </c>
      <c r="Q598" s="1">
        <f>IF(OR(Q597=1,C597="Schlusssaldo"),1,0)</f>
        <v>1</v>
      </c>
    </row>
    <row r="599" spans="1:17" x14ac:dyDescent="0.2">
      <c r="A599" s="19"/>
      <c r="B599" s="15"/>
      <c r="C599" s="19" t="str">
        <f>IF(Q599=1,"",IF(AND(F597="",F596&gt;-10000000,O596&lt;&gt;0.00001),"Schlusssaldo",IF(AND(OR(D598&lt;&gt;"",E598&lt;&gt;""),F598&lt;&gt;""),"Auf dieser Zeile den nächsten Eintrag machen, bitte","")))</f>
        <v/>
      </c>
      <c r="D599" s="20">
        <f>IF($C599="Schlusssaldo",SUM(D$11:D598),0)</f>
        <v>0</v>
      </c>
      <c r="E599" s="20">
        <f>IF($C599="Schlusssaldo",SUM(E$11:E598),0)</f>
        <v>0</v>
      </c>
      <c r="F599" s="21" t="str">
        <f t="shared" si="17"/>
        <v/>
      </c>
      <c r="G599" s="39"/>
      <c r="O599" s="22">
        <f>IF(SUM(D$11:D599)=0,0.0001,IF(AND($F599&lt;&gt;"",$F598&lt;&gt;""),SUM(D$11:D599),0.00001))</f>
        <v>1E-4</v>
      </c>
      <c r="P599" s="22">
        <f>IF(SUM(E$11:E599)=0,0.0001,IF(AND($F599&lt;&gt;"",$F598&lt;&gt;""),SUM(E$11:E599),0.00001))</f>
        <v>1E-4</v>
      </c>
      <c r="Q599" s="1">
        <f>IF(OR(Q598=1,C598="Schlusssaldo"),1,0)</f>
        <v>1</v>
      </c>
    </row>
    <row r="600" spans="1:17" x14ac:dyDescent="0.2">
      <c r="A600" s="19"/>
      <c r="B600" s="15"/>
      <c r="C600" s="19" t="str">
        <f>IF(Q600=1,"",IF(AND(F598="",F597&gt;-10000000,O597&lt;&gt;0.00001),"Schlusssaldo",IF(AND(OR(D599&lt;&gt;"",E599&lt;&gt;""),F599&lt;&gt;""),"Auf dieser Zeile den nächsten Eintrag machen, bitte","")))</f>
        <v/>
      </c>
      <c r="D600" s="20">
        <f>IF($C600="Schlusssaldo",SUM(D$11:D599),0)</f>
        <v>0</v>
      </c>
      <c r="E600" s="20">
        <f>IF($C600="Schlusssaldo",SUM(E$11:E599),0)</f>
        <v>0</v>
      </c>
      <c r="F600" s="21" t="str">
        <f t="shared" si="17"/>
        <v/>
      </c>
      <c r="G600" s="39"/>
      <c r="O600" s="22">
        <f>IF(SUM(D$11:D600)=0,0.0001,IF(AND($F600&lt;&gt;"",$F599&lt;&gt;""),SUM(D$11:D600),0.00001))</f>
        <v>1E-4</v>
      </c>
      <c r="P600" s="22">
        <f>IF(SUM(E$11:E600)=0,0.0001,IF(AND($F600&lt;&gt;"",$F599&lt;&gt;""),SUM(E$11:E600),0.00001))</f>
        <v>1E-4</v>
      </c>
      <c r="Q600" s="1">
        <f>IF(OR(Q599=1,C599="Schlusssaldo"),1,0)</f>
        <v>1</v>
      </c>
    </row>
    <row r="601" spans="1:17" x14ac:dyDescent="0.2">
      <c r="A601" s="19"/>
      <c r="B601" s="15"/>
      <c r="C601" s="19" t="str">
        <f>IF(Q601=1,"",IF(AND(F599="",F598&gt;-10000000,O598&lt;&gt;0.00001),"Schlusssaldo",IF(AND(OR(D600&lt;&gt;"",E600&lt;&gt;""),F600&lt;&gt;""),"Auf dieser Zeile den nächsten Eintrag machen, bitte","")))</f>
        <v/>
      </c>
      <c r="D601" s="20">
        <f>IF($C601="Schlusssaldo",SUM(D$11:D600),0)</f>
        <v>0</v>
      </c>
      <c r="E601" s="20">
        <f>IF($C601="Schlusssaldo",SUM(E$11:E600),0)</f>
        <v>0</v>
      </c>
      <c r="F601" s="21" t="str">
        <f t="shared" si="17"/>
        <v/>
      </c>
      <c r="G601" s="39"/>
      <c r="O601" s="22">
        <f>IF(SUM(D$11:D601)=0,0.0001,IF(AND($F601&lt;&gt;"",$F600&lt;&gt;""),SUM(D$11:D601),0.00001))</f>
        <v>1E-4</v>
      </c>
      <c r="P601" s="22">
        <f>IF(SUM(E$11:E601)=0,0.0001,IF(AND($F601&lt;&gt;"",$F600&lt;&gt;""),SUM(E$11:E601),0.00001))</f>
        <v>1E-4</v>
      </c>
      <c r="Q601" s="1">
        <f>IF(OR(Q600=1,C600="Schlusssaldo"),1,0)</f>
        <v>1</v>
      </c>
    </row>
    <row r="602" spans="1:17" x14ac:dyDescent="0.2">
      <c r="A602" s="19"/>
      <c r="B602" s="15"/>
      <c r="C602" s="19" t="str">
        <f>IF(Q602=1,"",IF(AND(F600="",F599&gt;-10000000,O599&lt;&gt;0.00001),"Schlusssaldo",IF(AND(OR(D601&lt;&gt;"",E601&lt;&gt;""),F601&lt;&gt;""),"Auf dieser Zeile den nächsten Eintrag machen, bitte","")))</f>
        <v/>
      </c>
      <c r="D602" s="20">
        <f>IF($C602="Schlusssaldo",SUM(D$11:D601),0)</f>
        <v>0</v>
      </c>
      <c r="E602" s="20">
        <f>IF($C602="Schlusssaldo",SUM(E$11:E601),0)</f>
        <v>0</v>
      </c>
      <c r="F602" s="21" t="str">
        <f t="shared" si="17"/>
        <v/>
      </c>
      <c r="G602" s="39"/>
      <c r="O602" s="22">
        <f>IF(SUM(D$11:D602)=0,0.0001,IF(AND($F602&lt;&gt;"",$F601&lt;&gt;""),SUM(D$11:D602),0.00001))</f>
        <v>1E-4</v>
      </c>
      <c r="P602" s="22">
        <f>IF(SUM(E$11:E602)=0,0.0001,IF(AND($F602&lt;&gt;"",$F601&lt;&gt;""),SUM(E$11:E602),0.00001))</f>
        <v>1E-4</v>
      </c>
      <c r="Q602" s="1">
        <f>IF(OR(Q601=1,C601="Schlusssaldo"),1,0)</f>
        <v>1</v>
      </c>
    </row>
    <row r="603" spans="1:17" x14ac:dyDescent="0.2">
      <c r="A603" s="19"/>
      <c r="B603" s="15"/>
      <c r="C603" s="19" t="str">
        <f>IF(Q603=1,"",IF(AND(F601="",F600&gt;-10000000,O600&lt;&gt;0.00001),"Schlusssaldo",IF(AND(OR(D602&lt;&gt;"",E602&lt;&gt;""),F602&lt;&gt;""),"Auf dieser Zeile den nächsten Eintrag machen, bitte","")))</f>
        <v/>
      </c>
      <c r="D603" s="20">
        <f>IF($C603="Schlusssaldo",SUM(D$11:D602),0)</f>
        <v>0</v>
      </c>
      <c r="E603" s="20">
        <f>IF($C603="Schlusssaldo",SUM(E$11:E602),0)</f>
        <v>0</v>
      </c>
      <c r="F603" s="21" t="str">
        <f t="shared" si="17"/>
        <v/>
      </c>
      <c r="G603" s="39"/>
      <c r="O603" s="22">
        <f>IF(SUM(D$11:D603)=0,0.0001,IF(AND($F603&lt;&gt;"",$F602&lt;&gt;""),SUM(D$11:D603),0.00001))</f>
        <v>1E-4</v>
      </c>
      <c r="P603" s="22">
        <f>IF(SUM(E$11:E603)=0,0.0001,IF(AND($F603&lt;&gt;"",$F602&lt;&gt;""),SUM(E$11:E603),0.00001))</f>
        <v>1E-4</v>
      </c>
      <c r="Q603" s="1">
        <f>IF(OR(Q602=1,C602="Schlusssaldo"),1,0)</f>
        <v>1</v>
      </c>
    </row>
    <row r="604" spans="1:17" x14ac:dyDescent="0.2">
      <c r="A604" s="19"/>
      <c r="B604" s="15"/>
      <c r="C604" s="19" t="str">
        <f>IF(Q604=1,"",IF(AND(F602="",F601&gt;-10000000,O601&lt;&gt;0.00001),"Schlusssaldo",IF(AND(OR(D603&lt;&gt;"",E603&lt;&gt;""),F603&lt;&gt;""),"Auf dieser Zeile den nächsten Eintrag machen, bitte","")))</f>
        <v/>
      </c>
      <c r="D604" s="20">
        <f>IF($C604="Schlusssaldo",SUM(D$11:D603),0)</f>
        <v>0</v>
      </c>
      <c r="E604" s="20">
        <f>IF($C604="Schlusssaldo",SUM(E$11:E603),0)</f>
        <v>0</v>
      </c>
      <c r="F604" s="21" t="str">
        <f t="shared" si="17"/>
        <v/>
      </c>
      <c r="G604" s="39"/>
      <c r="O604" s="22">
        <f>IF(SUM(D$11:D604)=0,0.0001,IF(AND($F604&lt;&gt;"",$F603&lt;&gt;""),SUM(D$11:D604),0.00001))</f>
        <v>1E-4</v>
      </c>
      <c r="P604" s="22">
        <f>IF(SUM(E$11:E604)=0,0.0001,IF(AND($F604&lt;&gt;"",$F603&lt;&gt;""),SUM(E$11:E604),0.00001))</f>
        <v>1E-4</v>
      </c>
      <c r="Q604" s="1">
        <f>IF(OR(Q603=1,C603="Schlusssaldo"),1,0)</f>
        <v>1</v>
      </c>
    </row>
    <row r="605" spans="1:17" x14ac:dyDescent="0.2">
      <c r="A605" s="19"/>
      <c r="B605" s="15"/>
      <c r="C605" s="19" t="str">
        <f>IF(Q605=1,"",IF(AND(F603="",F602&gt;-10000000,O602&lt;&gt;0.00001),"Schlusssaldo",IF(AND(OR(D604&lt;&gt;"",E604&lt;&gt;""),F604&lt;&gt;""),"Auf dieser Zeile den nächsten Eintrag machen, bitte","")))</f>
        <v/>
      </c>
      <c r="D605" s="20">
        <f>IF($C605="Schlusssaldo",SUM(D$11:D604),0)</f>
        <v>0</v>
      </c>
      <c r="E605" s="20">
        <f>IF($C605="Schlusssaldo",SUM(E$11:E604),0)</f>
        <v>0</v>
      </c>
      <c r="F605" s="21" t="str">
        <f t="shared" si="17"/>
        <v/>
      </c>
      <c r="G605" s="39"/>
      <c r="O605" s="22">
        <f>IF(SUM(D$11:D605)=0,0.0001,IF(AND($F605&lt;&gt;"",$F604&lt;&gt;""),SUM(D$11:D605),0.00001))</f>
        <v>1E-4</v>
      </c>
      <c r="P605" s="22">
        <f>IF(SUM(E$11:E605)=0,0.0001,IF(AND($F605&lt;&gt;"",$F604&lt;&gt;""),SUM(E$11:E605),0.00001))</f>
        <v>1E-4</v>
      </c>
      <c r="Q605" s="1">
        <f>IF(OR(Q604=1,C604="Schlusssaldo"),1,0)</f>
        <v>1</v>
      </c>
    </row>
    <row r="606" spans="1:17" x14ac:dyDescent="0.2">
      <c r="A606" s="19"/>
      <c r="B606" s="15"/>
      <c r="C606" s="19" t="str">
        <f>IF(Q606=1,"",IF(AND(F604="",F603&gt;-10000000,O603&lt;&gt;0.00001),"Schlusssaldo",IF(AND(OR(D605&lt;&gt;"",E605&lt;&gt;""),F605&lt;&gt;""),"Auf dieser Zeile den nächsten Eintrag machen, bitte","")))</f>
        <v/>
      </c>
      <c r="D606" s="20">
        <f>IF($C606="Schlusssaldo",SUM(D$11:D605),0)</f>
        <v>0</v>
      </c>
      <c r="E606" s="20">
        <f>IF($C606="Schlusssaldo",SUM(E$11:E605),0)</f>
        <v>0</v>
      </c>
      <c r="F606" s="21" t="str">
        <f t="shared" si="17"/>
        <v/>
      </c>
      <c r="G606" s="39"/>
      <c r="O606" s="22">
        <f>IF(SUM(D$11:D606)=0,0.0001,IF(AND($F606&lt;&gt;"",$F605&lt;&gt;""),SUM(D$11:D606),0.00001))</f>
        <v>1E-4</v>
      </c>
      <c r="P606" s="22">
        <f>IF(SUM(E$11:E606)=0,0.0001,IF(AND($F606&lt;&gt;"",$F605&lt;&gt;""),SUM(E$11:E606),0.00001))</f>
        <v>1E-4</v>
      </c>
      <c r="Q606" s="1">
        <f>IF(OR(Q605=1,C605="Schlusssaldo"),1,0)</f>
        <v>1</v>
      </c>
    </row>
    <row r="607" spans="1:17" x14ac:dyDescent="0.2">
      <c r="A607" s="19"/>
      <c r="B607" s="15"/>
      <c r="C607" s="19" t="str">
        <f>IF(Q607=1,"",IF(AND(F605="",F604&gt;-10000000,O604&lt;&gt;0.00001),"Schlusssaldo",IF(AND(OR(D606&lt;&gt;"",E606&lt;&gt;""),F606&lt;&gt;""),"Auf dieser Zeile den nächsten Eintrag machen, bitte","")))</f>
        <v/>
      </c>
      <c r="D607" s="20">
        <f>IF($C607="Schlusssaldo",SUM(D$11:D606),0)</f>
        <v>0</v>
      </c>
      <c r="E607" s="20">
        <f>IF($C607="Schlusssaldo",SUM(E$11:E606),0)</f>
        <v>0</v>
      </c>
      <c r="F607" s="21" t="str">
        <f t="shared" si="17"/>
        <v/>
      </c>
      <c r="G607" s="39"/>
      <c r="O607" s="22">
        <f>IF(SUM(D$11:D607)=0,0.0001,IF(AND($F607&lt;&gt;"",$F606&lt;&gt;""),SUM(D$11:D607),0.00001))</f>
        <v>1E-4</v>
      </c>
      <c r="P607" s="22">
        <f>IF(SUM(E$11:E607)=0,0.0001,IF(AND($F607&lt;&gt;"",$F606&lt;&gt;""),SUM(E$11:E607),0.00001))</f>
        <v>1E-4</v>
      </c>
      <c r="Q607" s="1">
        <f>IF(OR(Q606=1,C606="Schlusssaldo"),1,0)</f>
        <v>1</v>
      </c>
    </row>
    <row r="608" spans="1:17" x14ac:dyDescent="0.2">
      <c r="A608" s="19"/>
      <c r="B608" s="15"/>
      <c r="C608" s="19" t="str">
        <f>IF(Q608=1,"",IF(AND(F606="",F605&gt;-10000000,O605&lt;&gt;0.00001),"Schlusssaldo",IF(AND(OR(D607&lt;&gt;"",E607&lt;&gt;""),F607&lt;&gt;""),"Auf dieser Zeile den nächsten Eintrag machen, bitte","")))</f>
        <v/>
      </c>
      <c r="D608" s="20">
        <f>IF($C608="Schlusssaldo",SUM(D$11:D607),0)</f>
        <v>0</v>
      </c>
      <c r="E608" s="20">
        <f>IF($C608="Schlusssaldo",SUM(E$11:E607),0)</f>
        <v>0</v>
      </c>
      <c r="F608" s="21" t="str">
        <f t="shared" si="17"/>
        <v/>
      </c>
      <c r="G608" s="39"/>
      <c r="O608" s="22">
        <f>IF(SUM(D$11:D608)=0,0.0001,IF(AND($F608&lt;&gt;"",$F607&lt;&gt;""),SUM(D$11:D608),0.00001))</f>
        <v>1E-4</v>
      </c>
      <c r="P608" s="22">
        <f>IF(SUM(E$11:E608)=0,0.0001,IF(AND($F608&lt;&gt;"",$F607&lt;&gt;""),SUM(E$11:E608),0.00001))</f>
        <v>1E-4</v>
      </c>
      <c r="Q608" s="1">
        <f>IF(OR(Q607=1,C607="Schlusssaldo"),1,0)</f>
        <v>1</v>
      </c>
    </row>
    <row r="609" spans="1:17" x14ac:dyDescent="0.2">
      <c r="A609" s="19"/>
      <c r="B609" s="15"/>
      <c r="C609" s="19" t="str">
        <f>IF(Q609=1,"",IF(AND(F607="",F606&gt;-10000000,O606&lt;&gt;0.00001),"Schlusssaldo",IF(AND(OR(D608&lt;&gt;"",E608&lt;&gt;""),F608&lt;&gt;""),"Auf dieser Zeile den nächsten Eintrag machen, bitte","")))</f>
        <v/>
      </c>
      <c r="D609" s="20">
        <f>IF($C609="Schlusssaldo",SUM(D$11:D608),0)</f>
        <v>0</v>
      </c>
      <c r="E609" s="20">
        <f>IF($C609="Schlusssaldo",SUM(E$11:E608),0)</f>
        <v>0</v>
      </c>
      <c r="F609" s="21" t="str">
        <f t="shared" si="17"/>
        <v/>
      </c>
      <c r="G609" s="39"/>
      <c r="O609" s="22">
        <f>IF(SUM(D$11:D609)=0,0.0001,IF(AND($F609&lt;&gt;"",$F608&lt;&gt;""),SUM(D$11:D609),0.00001))</f>
        <v>1E-4</v>
      </c>
      <c r="P609" s="22">
        <f>IF(SUM(E$11:E609)=0,0.0001,IF(AND($F609&lt;&gt;"",$F608&lt;&gt;""),SUM(E$11:E609),0.00001))</f>
        <v>1E-4</v>
      </c>
      <c r="Q609" s="1">
        <f>IF(OR(Q608=1,C608="Schlusssaldo"),1,0)</f>
        <v>1</v>
      </c>
    </row>
    <row r="610" spans="1:17" x14ac:dyDescent="0.2">
      <c r="A610" s="19"/>
      <c r="B610" s="15"/>
      <c r="C610" s="19" t="str">
        <f>IF(Q610=1,"",IF(AND(F608="",F607&gt;-10000000,O607&lt;&gt;0.00001),"Schlusssaldo",IF(AND(OR(D609&lt;&gt;"",E609&lt;&gt;""),F609&lt;&gt;""),"Auf dieser Zeile den nächsten Eintrag machen, bitte","")))</f>
        <v/>
      </c>
      <c r="D610" s="20">
        <f>IF($C610="Schlusssaldo",SUM(D$11:D609),0)</f>
        <v>0</v>
      </c>
      <c r="E610" s="20">
        <f>IF($C610="Schlusssaldo",SUM(E$11:E609),0)</f>
        <v>0</v>
      </c>
      <c r="F610" s="21" t="str">
        <f t="shared" si="17"/>
        <v/>
      </c>
      <c r="G610" s="39"/>
      <c r="O610" s="22">
        <f>IF(SUM(D$11:D610)=0,0.0001,IF(AND($F610&lt;&gt;"",$F609&lt;&gt;""),SUM(D$11:D610),0.00001))</f>
        <v>1E-4</v>
      </c>
      <c r="P610" s="22">
        <f>IF(SUM(E$11:E610)=0,0.0001,IF(AND($F610&lt;&gt;"",$F609&lt;&gt;""),SUM(E$11:E610),0.00001))</f>
        <v>1E-4</v>
      </c>
      <c r="Q610" s="1">
        <f>IF(OR(Q609=1,C609="Schlusssaldo"),1,0)</f>
        <v>1</v>
      </c>
    </row>
    <row r="611" spans="1:17" x14ac:dyDescent="0.2">
      <c r="A611" s="19"/>
      <c r="B611" s="15"/>
      <c r="C611" s="19" t="str">
        <f>IF(Q611=1,"",IF(AND(F609="",F608&gt;-10000000,O608&lt;&gt;0.00001),"Schlusssaldo",IF(AND(OR(D610&lt;&gt;"",E610&lt;&gt;""),F610&lt;&gt;""),"Auf dieser Zeile den nächsten Eintrag machen, bitte","")))</f>
        <v/>
      </c>
      <c r="D611" s="20">
        <f>IF($C611="Schlusssaldo",SUM(D$11:D610),0)</f>
        <v>0</v>
      </c>
      <c r="E611" s="20">
        <f>IF($C611="Schlusssaldo",SUM(E$11:E610),0)</f>
        <v>0</v>
      </c>
      <c r="F611" s="21" t="str">
        <f t="shared" si="17"/>
        <v/>
      </c>
      <c r="G611" s="39"/>
      <c r="O611" s="22">
        <f>IF(SUM(D$11:D611)=0,0.0001,IF(AND($F611&lt;&gt;"",$F610&lt;&gt;""),SUM(D$11:D611),0.00001))</f>
        <v>1E-4</v>
      </c>
      <c r="P611" s="22">
        <f>IF(SUM(E$11:E611)=0,0.0001,IF(AND($F611&lt;&gt;"",$F610&lt;&gt;""),SUM(E$11:E611),0.00001))</f>
        <v>1E-4</v>
      </c>
      <c r="Q611" s="1">
        <f>IF(OR(Q610=1,C610="Schlusssaldo"),1,0)</f>
        <v>1</v>
      </c>
    </row>
    <row r="612" spans="1:17" x14ac:dyDescent="0.2">
      <c r="A612" s="19"/>
      <c r="B612" s="15"/>
      <c r="C612" s="19" t="str">
        <f>IF(Q612=1,"",IF(AND(F610="",F609&gt;-10000000,O609&lt;&gt;0.00001),"Schlusssaldo",IF(AND(OR(D611&lt;&gt;"",E611&lt;&gt;""),F611&lt;&gt;""),"Auf dieser Zeile den nächsten Eintrag machen, bitte","")))</f>
        <v/>
      </c>
      <c r="D612" s="20">
        <f>IF($C612="Schlusssaldo",SUM(D$11:D611),0)</f>
        <v>0</v>
      </c>
      <c r="E612" s="20">
        <f>IF($C612="Schlusssaldo",SUM(E$11:E611),0)</f>
        <v>0</v>
      </c>
      <c r="F612" s="21" t="str">
        <f t="shared" si="17"/>
        <v/>
      </c>
      <c r="G612" s="39"/>
      <c r="O612" s="22">
        <f>IF(SUM(D$11:D612)=0,0.0001,IF(AND($F612&lt;&gt;"",$F611&lt;&gt;""),SUM(D$11:D612),0.00001))</f>
        <v>1E-4</v>
      </c>
      <c r="P612" s="22">
        <f>IF(SUM(E$11:E612)=0,0.0001,IF(AND($F612&lt;&gt;"",$F611&lt;&gt;""),SUM(E$11:E612),0.00001))</f>
        <v>1E-4</v>
      </c>
      <c r="Q612" s="1">
        <f>IF(OR(Q611=1,C611="Schlusssaldo"),1,0)</f>
        <v>1</v>
      </c>
    </row>
    <row r="613" spans="1:17" x14ac:dyDescent="0.2">
      <c r="A613" s="19"/>
      <c r="B613" s="15"/>
      <c r="C613" s="19" t="str">
        <f>IF(Q613=1,"",IF(AND(F611="",F610&gt;-10000000,O610&lt;&gt;0.00001),"Schlusssaldo",IF(AND(OR(D612&lt;&gt;"",E612&lt;&gt;""),F612&lt;&gt;""),"Auf dieser Zeile den nächsten Eintrag machen, bitte","")))</f>
        <v/>
      </c>
      <c r="D613" s="20">
        <f>IF($C613="Schlusssaldo",SUM(D$11:D612),0)</f>
        <v>0</v>
      </c>
      <c r="E613" s="20">
        <f>IF($C613="Schlusssaldo",SUM(E$11:E612),0)</f>
        <v>0</v>
      </c>
      <c r="F613" s="21" t="str">
        <f t="shared" si="17"/>
        <v/>
      </c>
      <c r="G613" s="39"/>
      <c r="O613" s="22">
        <f>IF(SUM(D$11:D613)=0,0.0001,IF(AND($F613&lt;&gt;"",$F612&lt;&gt;""),SUM(D$11:D613),0.00001))</f>
        <v>1E-4</v>
      </c>
      <c r="P613" s="22">
        <f>IF(SUM(E$11:E613)=0,0.0001,IF(AND($F613&lt;&gt;"",$F612&lt;&gt;""),SUM(E$11:E613),0.00001))</f>
        <v>1E-4</v>
      </c>
      <c r="Q613" s="1">
        <f>IF(OR(Q612=1,C612="Schlusssaldo"),1,0)</f>
        <v>1</v>
      </c>
    </row>
    <row r="614" spans="1:17" x14ac:dyDescent="0.2">
      <c r="A614" s="19"/>
      <c r="B614" s="15"/>
      <c r="C614" s="19" t="str">
        <f>IF(Q614=1,"",IF(AND(F612="",F611&gt;-10000000,O611&lt;&gt;0.00001),"Schlusssaldo",IF(AND(OR(D613&lt;&gt;"",E613&lt;&gt;""),F613&lt;&gt;""),"Auf dieser Zeile den nächsten Eintrag machen, bitte","")))</f>
        <v/>
      </c>
      <c r="D614" s="20">
        <f>IF($C614="Schlusssaldo",SUM(D$11:D613),0)</f>
        <v>0</v>
      </c>
      <c r="E614" s="20">
        <f>IF($C614="Schlusssaldo",SUM(E$11:E613),0)</f>
        <v>0</v>
      </c>
      <c r="F614" s="21" t="str">
        <f t="shared" si="17"/>
        <v/>
      </c>
      <c r="G614" s="39"/>
      <c r="O614" s="22">
        <f>IF(SUM(D$11:D614)=0,0.0001,IF(AND($F614&lt;&gt;"",$F613&lt;&gt;""),SUM(D$11:D614),0.00001))</f>
        <v>1E-4</v>
      </c>
      <c r="P614" s="22">
        <f>IF(SUM(E$11:E614)=0,0.0001,IF(AND($F614&lt;&gt;"",$F613&lt;&gt;""),SUM(E$11:E614),0.00001))</f>
        <v>1E-4</v>
      </c>
      <c r="Q614" s="1">
        <f>IF(OR(Q613=1,C613="Schlusssaldo"),1,0)</f>
        <v>1</v>
      </c>
    </row>
    <row r="615" spans="1:17" x14ac:dyDescent="0.2">
      <c r="A615" s="19"/>
      <c r="B615" s="15"/>
      <c r="C615" s="19" t="str">
        <f>IF(Q615=1,"",IF(AND(F613="",F612&gt;-10000000,O612&lt;&gt;0.00001),"Schlusssaldo",IF(AND(OR(D614&lt;&gt;"",E614&lt;&gt;""),F614&lt;&gt;""),"Auf dieser Zeile den nächsten Eintrag machen, bitte","")))</f>
        <v/>
      </c>
      <c r="D615" s="20">
        <f>IF($C615="Schlusssaldo",SUM(D$11:D614),0)</f>
        <v>0</v>
      </c>
      <c r="E615" s="20">
        <f>IF($C615="Schlusssaldo",SUM(E$11:E614),0)</f>
        <v>0</v>
      </c>
      <c r="F615" s="21" t="str">
        <f t="shared" si="17"/>
        <v/>
      </c>
      <c r="G615" s="39"/>
      <c r="O615" s="22">
        <f>IF(SUM(D$11:D615)=0,0.0001,IF(AND($F615&lt;&gt;"",$F614&lt;&gt;""),SUM(D$11:D615),0.00001))</f>
        <v>1E-4</v>
      </c>
      <c r="P615" s="22">
        <f>IF(SUM(E$11:E615)=0,0.0001,IF(AND($F615&lt;&gt;"",$F614&lt;&gt;""),SUM(E$11:E615),0.00001))</f>
        <v>1E-4</v>
      </c>
      <c r="Q615" s="1">
        <f>IF(OR(Q614=1,C614="Schlusssaldo"),1,0)</f>
        <v>1</v>
      </c>
    </row>
    <row r="616" spans="1:17" x14ac:dyDescent="0.2">
      <c r="A616" s="19"/>
      <c r="B616" s="15"/>
      <c r="C616" s="19" t="str">
        <f>IF(Q616=1,"",IF(AND(F614="",F613&gt;-10000000,O613&lt;&gt;0.00001),"Schlusssaldo",IF(AND(OR(D615&lt;&gt;"",E615&lt;&gt;""),F615&lt;&gt;""),"Auf dieser Zeile den nächsten Eintrag machen, bitte","")))</f>
        <v/>
      </c>
      <c r="D616" s="20">
        <f>IF($C616="Schlusssaldo",SUM(D$11:D615),0)</f>
        <v>0</v>
      </c>
      <c r="E616" s="20">
        <f>IF($C616="Schlusssaldo",SUM(E$11:E615),0)</f>
        <v>0</v>
      </c>
      <c r="F616" s="21" t="str">
        <f t="shared" si="17"/>
        <v/>
      </c>
      <c r="G616" s="39"/>
      <c r="O616" s="22">
        <f>IF(SUM(D$11:D616)=0,0.0001,IF(AND($F616&lt;&gt;"",$F615&lt;&gt;""),SUM(D$11:D616),0.00001))</f>
        <v>1E-4</v>
      </c>
      <c r="P616" s="22">
        <f>IF(SUM(E$11:E616)=0,0.0001,IF(AND($F616&lt;&gt;"",$F615&lt;&gt;""),SUM(E$11:E616),0.00001))</f>
        <v>1E-4</v>
      </c>
      <c r="Q616" s="1">
        <f>IF(OR(Q615=1,C615="Schlusssaldo"),1,0)</f>
        <v>1</v>
      </c>
    </row>
    <row r="617" spans="1:17" x14ac:dyDescent="0.2">
      <c r="A617" s="19"/>
      <c r="B617" s="15"/>
      <c r="C617" s="19" t="str">
        <f>IF(Q617=1,"",IF(AND(F615="",F614&gt;-10000000,O614&lt;&gt;0.00001),"Schlusssaldo",IF(AND(OR(D616&lt;&gt;"",E616&lt;&gt;""),F616&lt;&gt;""),"Auf dieser Zeile den nächsten Eintrag machen, bitte","")))</f>
        <v/>
      </c>
      <c r="D617" s="20">
        <f>IF($C617="Schlusssaldo",SUM(D$11:D616),0)</f>
        <v>0</v>
      </c>
      <c r="E617" s="20">
        <f>IF($C617="Schlusssaldo",SUM(E$11:E616),0)</f>
        <v>0</v>
      </c>
      <c r="F617" s="21" t="str">
        <f t="shared" si="17"/>
        <v/>
      </c>
      <c r="G617" s="39"/>
      <c r="O617" s="22">
        <f>IF(SUM(D$11:D617)=0,0.0001,IF(AND($F617&lt;&gt;"",$F616&lt;&gt;""),SUM(D$11:D617),0.00001))</f>
        <v>1E-4</v>
      </c>
      <c r="P617" s="22">
        <f>IF(SUM(E$11:E617)=0,0.0001,IF(AND($F617&lt;&gt;"",$F616&lt;&gt;""),SUM(E$11:E617),0.00001))</f>
        <v>1E-4</v>
      </c>
      <c r="Q617" s="1">
        <f>IF(OR(Q616=1,C616="Schlusssaldo"),1,0)</f>
        <v>1</v>
      </c>
    </row>
    <row r="618" spans="1:17" x14ac:dyDescent="0.2">
      <c r="A618" s="19"/>
      <c r="B618" s="15"/>
      <c r="C618" s="19" t="str">
        <f>IF(Q618=1,"",IF(AND(F616="",F615&gt;-10000000,O615&lt;&gt;0.00001),"Schlusssaldo",IF(AND(OR(D617&lt;&gt;"",E617&lt;&gt;""),F617&lt;&gt;""),"Auf dieser Zeile den nächsten Eintrag machen, bitte","")))</f>
        <v/>
      </c>
      <c r="D618" s="20">
        <f>IF($C618="Schlusssaldo",SUM(D$11:D617),0)</f>
        <v>0</v>
      </c>
      <c r="E618" s="20">
        <f>IF($C618="Schlusssaldo",SUM(E$11:E617),0)</f>
        <v>0</v>
      </c>
      <c r="F618" s="21" t="str">
        <f t="shared" si="17"/>
        <v/>
      </c>
      <c r="G618" s="39"/>
      <c r="O618" s="22">
        <f>IF(SUM(D$11:D618)=0,0.0001,IF(AND($F618&lt;&gt;"",$F617&lt;&gt;""),SUM(D$11:D618),0.00001))</f>
        <v>1E-4</v>
      </c>
      <c r="P618" s="22">
        <f>IF(SUM(E$11:E618)=0,0.0001,IF(AND($F618&lt;&gt;"",$F617&lt;&gt;""),SUM(E$11:E618),0.00001))</f>
        <v>1E-4</v>
      </c>
      <c r="Q618" s="1">
        <f>IF(OR(Q617=1,C617="Schlusssaldo"),1,0)</f>
        <v>1</v>
      </c>
    </row>
    <row r="619" spans="1:17" x14ac:dyDescent="0.2">
      <c r="A619" s="19"/>
      <c r="B619" s="15"/>
      <c r="C619" s="19" t="str">
        <f>IF(Q619=1,"",IF(AND(F617="",F616&gt;-10000000,O616&lt;&gt;0.00001),"Schlusssaldo",IF(AND(OR(D618&lt;&gt;"",E618&lt;&gt;""),F618&lt;&gt;""),"Auf dieser Zeile den nächsten Eintrag machen, bitte","")))</f>
        <v/>
      </c>
      <c r="D619" s="20">
        <f>IF($C619="Schlusssaldo",SUM(D$11:D618),0)</f>
        <v>0</v>
      </c>
      <c r="E619" s="20">
        <f>IF($C619="Schlusssaldo",SUM(E$11:E618),0)</f>
        <v>0</v>
      </c>
      <c r="F619" s="21" t="str">
        <f t="shared" si="17"/>
        <v/>
      </c>
      <c r="G619" s="39"/>
      <c r="O619" s="22">
        <f>IF(SUM(D$11:D619)=0,0.0001,IF(AND($F619&lt;&gt;"",$F618&lt;&gt;""),SUM(D$11:D619),0.00001))</f>
        <v>1E-4</v>
      </c>
      <c r="P619" s="22">
        <f>IF(SUM(E$11:E619)=0,0.0001,IF(AND($F619&lt;&gt;"",$F618&lt;&gt;""),SUM(E$11:E619),0.00001))</f>
        <v>1E-4</v>
      </c>
      <c r="Q619" s="1">
        <f>IF(OR(Q618=1,C618="Schlusssaldo"),1,0)</f>
        <v>1</v>
      </c>
    </row>
    <row r="620" spans="1:17" x14ac:dyDescent="0.2">
      <c r="A620" s="19"/>
      <c r="B620" s="15"/>
      <c r="C620" s="19" t="str">
        <f>IF(Q620=1,"",IF(AND(F618="",F617&gt;-10000000,O617&lt;&gt;0.00001),"Schlusssaldo",IF(AND(OR(D619&lt;&gt;"",E619&lt;&gt;""),F619&lt;&gt;""),"Auf dieser Zeile den nächsten Eintrag machen, bitte","")))</f>
        <v/>
      </c>
      <c r="D620" s="20">
        <f>IF($C620="Schlusssaldo",SUM(D$11:D619),0)</f>
        <v>0</v>
      </c>
      <c r="E620" s="20">
        <f>IF($C620="Schlusssaldo",SUM(E$11:E619),0)</f>
        <v>0</v>
      </c>
      <c r="F620" s="21" t="str">
        <f t="shared" si="17"/>
        <v/>
      </c>
      <c r="G620" s="39"/>
      <c r="O620" s="22">
        <f>IF(SUM(D$11:D620)=0,0.0001,IF(AND($F620&lt;&gt;"",$F619&lt;&gt;""),SUM(D$11:D620),0.00001))</f>
        <v>1E-4</v>
      </c>
      <c r="P620" s="22">
        <f>IF(SUM(E$11:E620)=0,0.0001,IF(AND($F620&lt;&gt;"",$F619&lt;&gt;""),SUM(E$11:E620),0.00001))</f>
        <v>1E-4</v>
      </c>
      <c r="Q620" s="1">
        <f>IF(OR(Q619=1,C619="Schlusssaldo"),1,0)</f>
        <v>1</v>
      </c>
    </row>
    <row r="621" spans="1:17" x14ac:dyDescent="0.2">
      <c r="A621" s="19"/>
      <c r="B621" s="15"/>
      <c r="C621" s="19" t="str">
        <f>IF(Q621=1,"",IF(AND(F619="",F618&gt;-10000000,O618&lt;&gt;0.00001),"Schlusssaldo",IF(AND(OR(D620&lt;&gt;"",E620&lt;&gt;""),F620&lt;&gt;""),"Auf dieser Zeile den nächsten Eintrag machen, bitte","")))</f>
        <v/>
      </c>
      <c r="D621" s="20">
        <f>IF($C621="Schlusssaldo",SUM(D$11:D620),0)</f>
        <v>0</v>
      </c>
      <c r="E621" s="20">
        <f>IF($C621="Schlusssaldo",SUM(E$11:E620),0)</f>
        <v>0</v>
      </c>
      <c r="F621" s="21" t="str">
        <f t="shared" si="17"/>
        <v/>
      </c>
      <c r="G621" s="39"/>
      <c r="O621" s="22">
        <f>IF(SUM(D$11:D621)=0,0.0001,IF(AND($F621&lt;&gt;"",$F620&lt;&gt;""),SUM(D$11:D621),0.00001))</f>
        <v>1E-4</v>
      </c>
      <c r="P621" s="22">
        <f>IF(SUM(E$11:E621)=0,0.0001,IF(AND($F621&lt;&gt;"",$F620&lt;&gt;""),SUM(E$11:E621),0.00001))</f>
        <v>1E-4</v>
      </c>
      <c r="Q621" s="1">
        <f>IF(OR(Q620=1,C620="Schlusssaldo"),1,0)</f>
        <v>1</v>
      </c>
    </row>
    <row r="622" spans="1:17" x14ac:dyDescent="0.2">
      <c r="A622" s="19"/>
      <c r="B622" s="15"/>
      <c r="C622" s="19" t="str">
        <f>IF(Q622=1,"",IF(AND(F620="",F619&gt;-10000000,O619&lt;&gt;0.00001),"Schlusssaldo",IF(AND(OR(D621&lt;&gt;"",E621&lt;&gt;""),F621&lt;&gt;""),"Auf dieser Zeile den nächsten Eintrag machen, bitte","")))</f>
        <v/>
      </c>
      <c r="D622" s="20">
        <f>IF($C622="Schlusssaldo",SUM(D$11:D621),0)</f>
        <v>0</v>
      </c>
      <c r="E622" s="20">
        <f>IF($C622="Schlusssaldo",SUM(E$11:E621),0)</f>
        <v>0</v>
      </c>
      <c r="F622" s="21" t="str">
        <f t="shared" si="17"/>
        <v/>
      </c>
      <c r="G622" s="39"/>
      <c r="O622" s="22">
        <f>IF(SUM(D$11:D622)=0,0.0001,IF(AND($F622&lt;&gt;"",$F621&lt;&gt;""),SUM(D$11:D622),0.00001))</f>
        <v>1E-4</v>
      </c>
      <c r="P622" s="22">
        <f>IF(SUM(E$11:E622)=0,0.0001,IF(AND($F622&lt;&gt;"",$F621&lt;&gt;""),SUM(E$11:E622),0.00001))</f>
        <v>1E-4</v>
      </c>
      <c r="Q622" s="1">
        <f>IF(OR(Q621=1,C621="Schlusssaldo"),1,0)</f>
        <v>1</v>
      </c>
    </row>
    <row r="623" spans="1:17" x14ac:dyDescent="0.2">
      <c r="A623" s="19"/>
      <c r="B623" s="15"/>
      <c r="C623" s="19" t="str">
        <f>IF(Q623=1,"",IF(AND(F621="",F620&gt;-10000000,O620&lt;&gt;0.00001),"Schlusssaldo",IF(AND(OR(D622&lt;&gt;"",E622&lt;&gt;""),F622&lt;&gt;""),"Auf dieser Zeile den nächsten Eintrag machen, bitte","")))</f>
        <v/>
      </c>
      <c r="D623" s="20">
        <f>IF($C623="Schlusssaldo",SUM(D$11:D622),0)</f>
        <v>0</v>
      </c>
      <c r="E623" s="20">
        <f>IF($C623="Schlusssaldo",SUM(E$11:E622),0)</f>
        <v>0</v>
      </c>
      <c r="F623" s="21" t="str">
        <f t="shared" si="17"/>
        <v/>
      </c>
      <c r="G623" s="39"/>
      <c r="O623" s="22">
        <f>IF(SUM(D$11:D623)=0,0.0001,IF(AND($F623&lt;&gt;"",$F622&lt;&gt;""),SUM(D$11:D623),0.00001))</f>
        <v>1E-4</v>
      </c>
      <c r="P623" s="22">
        <f>IF(SUM(E$11:E623)=0,0.0001,IF(AND($F623&lt;&gt;"",$F622&lt;&gt;""),SUM(E$11:E623),0.00001))</f>
        <v>1E-4</v>
      </c>
      <c r="Q623" s="1">
        <f>IF(OR(Q622=1,C622="Schlusssaldo"),1,0)</f>
        <v>1</v>
      </c>
    </row>
    <row r="624" spans="1:17" x14ac:dyDescent="0.2">
      <c r="A624" s="19"/>
      <c r="B624" s="15"/>
      <c r="C624" s="19" t="str">
        <f>IF(Q624=1,"",IF(AND(F622="",F621&gt;-10000000,O621&lt;&gt;0.00001),"Schlusssaldo",IF(AND(OR(D623&lt;&gt;"",E623&lt;&gt;""),F623&lt;&gt;""),"Auf dieser Zeile den nächsten Eintrag machen, bitte","")))</f>
        <v/>
      </c>
      <c r="D624" s="20">
        <f>IF($C624="Schlusssaldo",SUM(D$11:D623),0)</f>
        <v>0</v>
      </c>
      <c r="E624" s="20">
        <f>IF($C624="Schlusssaldo",SUM(E$11:E623),0)</f>
        <v>0</v>
      </c>
      <c r="F624" s="21" t="str">
        <f t="shared" si="17"/>
        <v/>
      </c>
      <c r="G624" s="39"/>
      <c r="O624" s="22">
        <f>IF(SUM(D$11:D624)=0,0.0001,IF(AND($F624&lt;&gt;"",$F623&lt;&gt;""),SUM(D$11:D624),0.00001))</f>
        <v>1E-4</v>
      </c>
      <c r="P624" s="22">
        <f>IF(SUM(E$11:E624)=0,0.0001,IF(AND($F624&lt;&gt;"",$F623&lt;&gt;""),SUM(E$11:E624),0.00001))</f>
        <v>1E-4</v>
      </c>
      <c r="Q624" s="1">
        <f>IF(OR(Q623=1,C623="Schlusssaldo"),1,0)</f>
        <v>1</v>
      </c>
    </row>
    <row r="625" spans="1:17" x14ac:dyDescent="0.2">
      <c r="A625" s="19"/>
      <c r="B625" s="15"/>
      <c r="C625" s="19" t="str">
        <f>IF(Q625=1,"",IF(AND(F623="",F622&gt;-10000000,O622&lt;&gt;0.00001),"Schlusssaldo",IF(AND(OR(D624&lt;&gt;"",E624&lt;&gt;""),F624&lt;&gt;""),"Auf dieser Zeile den nächsten Eintrag machen, bitte","")))</f>
        <v/>
      </c>
      <c r="D625" s="20">
        <f>IF($C625="Schlusssaldo",SUM(D$11:D624),0)</f>
        <v>0</v>
      </c>
      <c r="E625" s="20">
        <f>IF($C625="Schlusssaldo",SUM(E$11:E624),0)</f>
        <v>0</v>
      </c>
      <c r="F625" s="21" t="str">
        <f t="shared" si="17"/>
        <v/>
      </c>
      <c r="G625" s="39"/>
      <c r="O625" s="22">
        <f>IF(SUM(D$11:D625)=0,0.0001,IF(AND($F625&lt;&gt;"",$F624&lt;&gt;""),SUM(D$11:D625),0.00001))</f>
        <v>1E-4</v>
      </c>
      <c r="P625" s="22">
        <f>IF(SUM(E$11:E625)=0,0.0001,IF(AND($F625&lt;&gt;"",$F624&lt;&gt;""),SUM(E$11:E625),0.00001))</f>
        <v>1E-4</v>
      </c>
      <c r="Q625" s="1">
        <f>IF(OR(Q624=1,C624="Schlusssaldo"),1,0)</f>
        <v>1</v>
      </c>
    </row>
    <row r="626" spans="1:17" x14ac:dyDescent="0.2">
      <c r="A626" s="19"/>
      <c r="B626" s="15"/>
      <c r="C626" s="19" t="str">
        <f>IF(Q626=1,"",IF(AND(F624="",F623&gt;-10000000,O623&lt;&gt;0.00001),"Schlusssaldo",IF(AND(OR(D625&lt;&gt;"",E625&lt;&gt;""),F625&lt;&gt;""),"Auf dieser Zeile den nächsten Eintrag machen, bitte","")))</f>
        <v/>
      </c>
      <c r="D626" s="20">
        <f>IF($C626="Schlusssaldo",SUM(D$11:D625),0)</f>
        <v>0</v>
      </c>
      <c r="E626" s="20">
        <f>IF($C626="Schlusssaldo",SUM(E$11:E625),0)</f>
        <v>0</v>
      </c>
      <c r="F626" s="21" t="str">
        <f t="shared" si="17"/>
        <v/>
      </c>
      <c r="G626" s="39"/>
      <c r="O626" s="22">
        <f>IF(SUM(D$11:D626)=0,0.0001,IF(AND($F626&lt;&gt;"",$F625&lt;&gt;""),SUM(D$11:D626),0.00001))</f>
        <v>1E-4</v>
      </c>
      <c r="P626" s="22">
        <f>IF(SUM(E$11:E626)=0,0.0001,IF(AND($F626&lt;&gt;"",$F625&lt;&gt;""),SUM(E$11:E626),0.00001))</f>
        <v>1E-4</v>
      </c>
      <c r="Q626" s="1">
        <f>IF(OR(Q625=1,C625="Schlusssaldo"),1,0)</f>
        <v>1</v>
      </c>
    </row>
    <row r="627" spans="1:17" x14ac:dyDescent="0.2">
      <c r="A627" s="19"/>
      <c r="B627" s="15"/>
      <c r="C627" s="19" t="str">
        <f>IF(Q627=1,"",IF(AND(F625="",F624&gt;-10000000,O624&lt;&gt;0.00001),"Schlusssaldo",IF(AND(OR(D626&lt;&gt;"",E626&lt;&gt;""),F626&lt;&gt;""),"Auf dieser Zeile den nächsten Eintrag machen, bitte","")))</f>
        <v/>
      </c>
      <c r="D627" s="20">
        <f>IF($C627="Schlusssaldo",SUM(D$11:D626),0)</f>
        <v>0</v>
      </c>
      <c r="E627" s="20">
        <f>IF($C627="Schlusssaldo",SUM(E$11:E626),0)</f>
        <v>0</v>
      </c>
      <c r="F627" s="21" t="str">
        <f t="shared" si="17"/>
        <v/>
      </c>
      <c r="G627" s="39"/>
      <c r="O627" s="22">
        <f>IF(SUM(D$11:D627)=0,0.0001,IF(AND($F627&lt;&gt;"",$F626&lt;&gt;""),SUM(D$11:D627),0.00001))</f>
        <v>1E-4</v>
      </c>
      <c r="P627" s="22">
        <f>IF(SUM(E$11:E627)=0,0.0001,IF(AND($F627&lt;&gt;"",$F626&lt;&gt;""),SUM(E$11:E627),0.00001))</f>
        <v>1E-4</v>
      </c>
      <c r="Q627" s="1">
        <f>IF(OR(Q626=1,C626="Schlusssaldo"),1,0)</f>
        <v>1</v>
      </c>
    </row>
    <row r="628" spans="1:17" x14ac:dyDescent="0.2">
      <c r="A628" s="19"/>
      <c r="B628" s="15"/>
      <c r="C628" s="19" t="str">
        <f>IF(Q628=1,"",IF(AND(F626="",F625&gt;-10000000,O625&lt;&gt;0.00001),"Schlusssaldo",IF(AND(OR(D627&lt;&gt;"",E627&lt;&gt;""),F627&lt;&gt;""),"Auf dieser Zeile den nächsten Eintrag machen, bitte","")))</f>
        <v/>
      </c>
      <c r="D628" s="20">
        <f>IF($C628="Schlusssaldo",SUM(D$11:D627),0)</f>
        <v>0</v>
      </c>
      <c r="E628" s="20">
        <f>IF($C628="Schlusssaldo",SUM(E$11:E627),0)</f>
        <v>0</v>
      </c>
      <c r="F628" s="21" t="str">
        <f t="shared" si="17"/>
        <v/>
      </c>
      <c r="G628" s="39"/>
      <c r="O628" s="22">
        <f>IF(SUM(D$11:D628)=0,0.0001,IF(AND($F628&lt;&gt;"",$F627&lt;&gt;""),SUM(D$11:D628),0.00001))</f>
        <v>1E-4</v>
      </c>
      <c r="P628" s="22">
        <f>IF(SUM(E$11:E628)=0,0.0001,IF(AND($F628&lt;&gt;"",$F627&lt;&gt;""),SUM(E$11:E628),0.00001))</f>
        <v>1E-4</v>
      </c>
      <c r="Q628" s="1">
        <f>IF(OR(Q627=1,C627="Schlusssaldo"),1,0)</f>
        <v>1</v>
      </c>
    </row>
    <row r="629" spans="1:17" x14ac:dyDescent="0.2">
      <c r="A629" s="19"/>
      <c r="B629" s="15"/>
      <c r="C629" s="19" t="str">
        <f>IF(Q629=1,"",IF(AND(F627="",F626&gt;-10000000,O626&lt;&gt;0.00001),"Schlusssaldo",IF(AND(OR(D628&lt;&gt;"",E628&lt;&gt;""),F628&lt;&gt;""),"Auf dieser Zeile den nächsten Eintrag machen, bitte","")))</f>
        <v/>
      </c>
      <c r="D629" s="20">
        <f>IF($C629="Schlusssaldo",SUM(D$11:D628),0)</f>
        <v>0</v>
      </c>
      <c r="E629" s="20">
        <f>IF($C629="Schlusssaldo",SUM(E$11:E628),0)</f>
        <v>0</v>
      </c>
      <c r="F629" s="21" t="str">
        <f t="shared" si="17"/>
        <v/>
      </c>
      <c r="G629" s="39"/>
      <c r="O629" s="22">
        <f>IF(SUM(D$11:D629)=0,0.0001,IF(AND($F629&lt;&gt;"",$F628&lt;&gt;""),SUM(D$11:D629),0.00001))</f>
        <v>1E-4</v>
      </c>
      <c r="P629" s="22">
        <f>IF(SUM(E$11:E629)=0,0.0001,IF(AND($F629&lt;&gt;"",$F628&lt;&gt;""),SUM(E$11:E629),0.00001))</f>
        <v>1E-4</v>
      </c>
      <c r="Q629" s="1">
        <f>IF(OR(Q628=1,C628="Schlusssaldo"),1,0)</f>
        <v>1</v>
      </c>
    </row>
    <row r="630" spans="1:17" x14ac:dyDescent="0.2">
      <c r="A630" s="19"/>
      <c r="B630" s="15"/>
      <c r="C630" s="19" t="str">
        <f>IF(Q630=1,"",IF(AND(F628="",F627&gt;-10000000,O627&lt;&gt;0.00001),"Schlusssaldo",IF(AND(OR(D629&lt;&gt;"",E629&lt;&gt;""),F629&lt;&gt;""),"Auf dieser Zeile den nächsten Eintrag machen, bitte","")))</f>
        <v/>
      </c>
      <c r="D630" s="20">
        <f>IF($C630="Schlusssaldo",SUM(D$11:D629),0)</f>
        <v>0</v>
      </c>
      <c r="E630" s="20">
        <f>IF($C630="Schlusssaldo",SUM(E$11:E629),0)</f>
        <v>0</v>
      </c>
      <c r="F630" s="21" t="str">
        <f t="shared" si="17"/>
        <v/>
      </c>
      <c r="G630" s="39"/>
      <c r="O630" s="22">
        <f>IF(SUM(D$11:D630)=0,0.0001,IF(AND($F630&lt;&gt;"",$F629&lt;&gt;""),SUM(D$11:D630),0.00001))</f>
        <v>1E-4</v>
      </c>
      <c r="P630" s="22">
        <f>IF(SUM(E$11:E630)=0,0.0001,IF(AND($F630&lt;&gt;"",$F629&lt;&gt;""),SUM(E$11:E630),0.00001))</f>
        <v>1E-4</v>
      </c>
      <c r="Q630" s="1">
        <f>IF(OR(Q629=1,C629="Schlusssaldo"),1,0)</f>
        <v>1</v>
      </c>
    </row>
    <row r="631" spans="1:17" x14ac:dyDescent="0.2">
      <c r="A631" s="19"/>
      <c r="B631" s="15"/>
      <c r="C631" s="19" t="str">
        <f>IF(Q631=1,"",IF(AND(F629="",F628&gt;-10000000,O628&lt;&gt;0.00001),"Schlusssaldo",IF(AND(OR(D630&lt;&gt;"",E630&lt;&gt;""),F630&lt;&gt;""),"Auf dieser Zeile den nächsten Eintrag machen, bitte","")))</f>
        <v/>
      </c>
      <c r="D631" s="20">
        <f>IF($C631="Schlusssaldo",SUM(D$11:D630),0)</f>
        <v>0</v>
      </c>
      <c r="E631" s="20">
        <f>IF($C631="Schlusssaldo",SUM(E$11:E630),0)</f>
        <v>0</v>
      </c>
      <c r="F631" s="21" t="str">
        <f t="shared" si="17"/>
        <v/>
      </c>
      <c r="G631" s="39"/>
      <c r="O631" s="22">
        <f>IF(SUM(D$11:D631)=0,0.0001,IF(AND($F631&lt;&gt;"",$F630&lt;&gt;""),SUM(D$11:D631),0.00001))</f>
        <v>1E-4</v>
      </c>
      <c r="P631" s="22">
        <f>IF(SUM(E$11:E631)=0,0.0001,IF(AND($F631&lt;&gt;"",$F630&lt;&gt;""),SUM(E$11:E631),0.00001))</f>
        <v>1E-4</v>
      </c>
      <c r="Q631" s="1">
        <f>IF(OR(Q630=1,C630="Schlusssaldo"),1,0)</f>
        <v>1</v>
      </c>
    </row>
    <row r="632" spans="1:17" x14ac:dyDescent="0.2">
      <c r="A632" s="19"/>
      <c r="B632" s="15"/>
      <c r="C632" s="19" t="str">
        <f>IF(Q632=1,"",IF(AND(F630="",F629&gt;-10000000,O629&lt;&gt;0.00001),"Schlusssaldo",IF(AND(OR(D631&lt;&gt;"",E631&lt;&gt;""),F631&lt;&gt;""),"Auf dieser Zeile den nächsten Eintrag machen, bitte","")))</f>
        <v/>
      </c>
      <c r="D632" s="20">
        <f>IF($C632="Schlusssaldo",SUM(D$11:D631),0)</f>
        <v>0</v>
      </c>
      <c r="E632" s="20">
        <f>IF($C632="Schlusssaldo",SUM(E$11:E631),0)</f>
        <v>0</v>
      </c>
      <c r="F632" s="21" t="str">
        <f t="shared" si="17"/>
        <v/>
      </c>
      <c r="G632" s="39"/>
      <c r="O632" s="22">
        <f>IF(SUM(D$11:D632)=0,0.0001,IF(AND($F632&lt;&gt;"",$F631&lt;&gt;""),SUM(D$11:D632),0.00001))</f>
        <v>1E-4</v>
      </c>
      <c r="P632" s="22">
        <f>IF(SUM(E$11:E632)=0,0.0001,IF(AND($F632&lt;&gt;"",$F631&lt;&gt;""),SUM(E$11:E632),0.00001))</f>
        <v>1E-4</v>
      </c>
      <c r="Q632" s="1">
        <f>IF(OR(Q631=1,C631="Schlusssaldo"),1,0)</f>
        <v>1</v>
      </c>
    </row>
    <row r="633" spans="1:17" x14ac:dyDescent="0.2">
      <c r="A633" s="19"/>
      <c r="B633" s="15"/>
      <c r="C633" s="19" t="str">
        <f>IF(Q633=1,"",IF(AND(F631="",F630&gt;-10000000,O630&lt;&gt;0.00001),"Schlusssaldo",IF(AND(OR(D632&lt;&gt;"",E632&lt;&gt;""),F632&lt;&gt;""),"Auf dieser Zeile den nächsten Eintrag machen, bitte","")))</f>
        <v/>
      </c>
      <c r="D633" s="20">
        <f>IF($C633="Schlusssaldo",SUM(D$11:D632),0)</f>
        <v>0</v>
      </c>
      <c r="E633" s="20">
        <f>IF($C633="Schlusssaldo",SUM(E$11:E632),0)</f>
        <v>0</v>
      </c>
      <c r="F633" s="21" t="str">
        <f t="shared" si="17"/>
        <v/>
      </c>
      <c r="G633" s="39"/>
      <c r="O633" s="22">
        <f>IF(SUM(D$11:D633)=0,0.0001,IF(AND($F633&lt;&gt;"",$F632&lt;&gt;""),SUM(D$11:D633),0.00001))</f>
        <v>1E-4</v>
      </c>
      <c r="P633" s="22">
        <f>IF(SUM(E$11:E633)=0,0.0001,IF(AND($F633&lt;&gt;"",$F632&lt;&gt;""),SUM(E$11:E633),0.00001))</f>
        <v>1E-4</v>
      </c>
      <c r="Q633" s="1">
        <f>IF(OR(Q632=1,C632="Schlusssaldo"),1,0)</f>
        <v>1</v>
      </c>
    </row>
    <row r="634" spans="1:17" x14ac:dyDescent="0.2">
      <c r="A634" s="19"/>
      <c r="B634" s="15"/>
      <c r="C634" s="19" t="str">
        <f>IF(Q634=1,"",IF(AND(F632="",F631&gt;-10000000,O631&lt;&gt;0.00001),"Schlusssaldo",IF(AND(OR(D633&lt;&gt;"",E633&lt;&gt;""),F633&lt;&gt;""),"Auf dieser Zeile den nächsten Eintrag machen, bitte","")))</f>
        <v/>
      </c>
      <c r="D634" s="20">
        <f>IF($C634="Schlusssaldo",SUM(D$11:D633),0)</f>
        <v>0</v>
      </c>
      <c r="E634" s="20">
        <f>IF($C634="Schlusssaldo",SUM(E$11:E633),0)</f>
        <v>0</v>
      </c>
      <c r="F634" s="21" t="str">
        <f t="shared" si="17"/>
        <v/>
      </c>
      <c r="G634" s="39"/>
      <c r="O634" s="22">
        <f>IF(SUM(D$11:D634)=0,0.0001,IF(AND($F634&lt;&gt;"",$F633&lt;&gt;""),SUM(D$11:D634),0.00001))</f>
        <v>1E-4</v>
      </c>
      <c r="P634" s="22">
        <f>IF(SUM(E$11:E634)=0,0.0001,IF(AND($F634&lt;&gt;"",$F633&lt;&gt;""),SUM(E$11:E634),0.00001))</f>
        <v>1E-4</v>
      </c>
      <c r="Q634" s="1">
        <f>IF(OR(Q633=1,C633="Schlusssaldo"),1,0)</f>
        <v>1</v>
      </c>
    </row>
    <row r="635" spans="1:17" x14ac:dyDescent="0.2">
      <c r="A635" s="19"/>
      <c r="B635" s="15"/>
      <c r="C635" s="19" t="str">
        <f>IF(Q635=1,"",IF(AND(F633="",F632&gt;-10000000,O632&lt;&gt;0.00001),"Schlusssaldo",IF(AND(OR(D634&lt;&gt;"",E634&lt;&gt;""),F634&lt;&gt;""),"Auf dieser Zeile den nächsten Eintrag machen, bitte","")))</f>
        <v/>
      </c>
      <c r="D635" s="20">
        <f>IF($C635="Schlusssaldo",SUM(D$11:D634),0)</f>
        <v>0</v>
      </c>
      <c r="E635" s="20">
        <f>IF($C635="Schlusssaldo",SUM(E$11:E634),0)</f>
        <v>0</v>
      </c>
      <c r="F635" s="21" t="str">
        <f t="shared" si="17"/>
        <v/>
      </c>
      <c r="G635" s="39"/>
      <c r="O635" s="22">
        <f>IF(SUM(D$11:D635)=0,0.0001,IF(AND($F635&lt;&gt;"",$F634&lt;&gt;""),SUM(D$11:D635),0.00001))</f>
        <v>1E-4</v>
      </c>
      <c r="P635" s="22">
        <f>IF(SUM(E$11:E635)=0,0.0001,IF(AND($F635&lt;&gt;"",$F634&lt;&gt;""),SUM(E$11:E635),0.00001))</f>
        <v>1E-4</v>
      </c>
      <c r="Q635" s="1">
        <f>IF(OR(Q634=1,C634="Schlusssaldo"),1,0)</f>
        <v>1</v>
      </c>
    </row>
    <row r="636" spans="1:17" x14ac:dyDescent="0.2">
      <c r="A636" s="19"/>
      <c r="B636" s="15"/>
      <c r="C636" s="19" t="str">
        <f>IF(Q636=1,"",IF(AND(F634="",F633&gt;-10000000,O633&lt;&gt;0.00001),"Schlusssaldo",IF(AND(OR(D635&lt;&gt;"",E635&lt;&gt;""),F635&lt;&gt;""),"Auf dieser Zeile den nächsten Eintrag machen, bitte","")))</f>
        <v/>
      </c>
      <c r="D636" s="20">
        <f>IF($C636="Schlusssaldo",SUM(D$11:D635),0)</f>
        <v>0</v>
      </c>
      <c r="E636" s="20">
        <f>IF($C636="Schlusssaldo",SUM(E$11:E635),0)</f>
        <v>0</v>
      </c>
      <c r="F636" s="21" t="str">
        <f t="shared" si="17"/>
        <v/>
      </c>
      <c r="G636" s="39"/>
      <c r="O636" s="22">
        <f>IF(SUM(D$11:D636)=0,0.0001,IF(AND($F636&lt;&gt;"",$F635&lt;&gt;""),SUM(D$11:D636),0.00001))</f>
        <v>1E-4</v>
      </c>
      <c r="P636" s="22">
        <f>IF(SUM(E$11:E636)=0,0.0001,IF(AND($F636&lt;&gt;"",$F635&lt;&gt;""),SUM(E$11:E636),0.00001))</f>
        <v>1E-4</v>
      </c>
      <c r="Q636" s="1">
        <f>IF(OR(Q635=1,C635="Schlusssaldo"),1,0)</f>
        <v>1</v>
      </c>
    </row>
    <row r="637" spans="1:17" x14ac:dyDescent="0.2">
      <c r="A637" s="19"/>
      <c r="B637" s="15"/>
      <c r="C637" s="19" t="str">
        <f>IF(Q637=1,"",IF(AND(F635="",F634&gt;-10000000,O634&lt;&gt;0.00001),"Schlusssaldo",IF(AND(OR(D636&lt;&gt;"",E636&lt;&gt;""),F636&lt;&gt;""),"Auf dieser Zeile den nächsten Eintrag machen, bitte","")))</f>
        <v/>
      </c>
      <c r="D637" s="20">
        <f>IF($C637="Schlusssaldo",SUM(D$11:D636),0)</f>
        <v>0</v>
      </c>
      <c r="E637" s="20">
        <f>IF($C637="Schlusssaldo",SUM(E$11:E636),0)</f>
        <v>0</v>
      </c>
      <c r="F637" s="21" t="str">
        <f t="shared" si="17"/>
        <v/>
      </c>
      <c r="G637" s="39"/>
      <c r="O637" s="22">
        <f>IF(SUM(D$11:D637)=0,0.0001,IF(AND($F637&lt;&gt;"",$F636&lt;&gt;""),SUM(D$11:D637),0.00001))</f>
        <v>1E-4</v>
      </c>
      <c r="P637" s="22">
        <f>IF(SUM(E$11:E637)=0,0.0001,IF(AND($F637&lt;&gt;"",$F636&lt;&gt;""),SUM(E$11:E637),0.00001))</f>
        <v>1E-4</v>
      </c>
      <c r="Q637" s="1">
        <f>IF(OR(Q636=1,C636="Schlusssaldo"),1,0)</f>
        <v>1</v>
      </c>
    </row>
    <row r="638" spans="1:17" x14ac:dyDescent="0.2">
      <c r="A638" s="19"/>
      <c r="B638" s="15"/>
      <c r="C638" s="19" t="str">
        <f>IF(Q638=1,"",IF(AND(F636="",F635&gt;-10000000,O635&lt;&gt;0.00001),"Schlusssaldo",IF(AND(OR(D637&lt;&gt;"",E637&lt;&gt;""),F637&lt;&gt;""),"Auf dieser Zeile den nächsten Eintrag machen, bitte","")))</f>
        <v/>
      </c>
      <c r="D638" s="20">
        <f>IF($C638="Schlusssaldo",SUM(D$11:D637),0)</f>
        <v>0</v>
      </c>
      <c r="E638" s="20">
        <f>IF($C638="Schlusssaldo",SUM(E$11:E637),0)</f>
        <v>0</v>
      </c>
      <c r="F638" s="21" t="str">
        <f t="shared" si="17"/>
        <v/>
      </c>
      <c r="G638" s="39"/>
      <c r="O638" s="22">
        <f>IF(SUM(D$11:D638)=0,0.0001,IF(AND($F638&lt;&gt;"",$F637&lt;&gt;""),SUM(D$11:D638),0.00001))</f>
        <v>1E-4</v>
      </c>
      <c r="P638" s="22">
        <f>IF(SUM(E$11:E638)=0,0.0001,IF(AND($F638&lt;&gt;"",$F637&lt;&gt;""),SUM(E$11:E638),0.00001))</f>
        <v>1E-4</v>
      </c>
      <c r="Q638" s="1">
        <f>IF(OR(Q637=1,C637="Schlusssaldo"),1,0)</f>
        <v>1</v>
      </c>
    </row>
    <row r="639" spans="1:17" x14ac:dyDescent="0.2">
      <c r="A639" s="19"/>
      <c r="B639" s="15"/>
      <c r="C639" s="19" t="str">
        <f>IF(Q639=1,"",IF(AND(F637="",F636&gt;-10000000,O636&lt;&gt;0.00001),"Schlusssaldo",IF(AND(OR(D638&lt;&gt;"",E638&lt;&gt;""),F638&lt;&gt;""),"Auf dieser Zeile den nächsten Eintrag machen, bitte","")))</f>
        <v/>
      </c>
      <c r="D639" s="20">
        <f>IF($C639="Schlusssaldo",SUM(D$11:D638),0)</f>
        <v>0</v>
      </c>
      <c r="E639" s="20">
        <f>IF($C639="Schlusssaldo",SUM(E$11:E638),0)</f>
        <v>0</v>
      </c>
      <c r="F639" s="21" t="str">
        <f t="shared" si="17"/>
        <v/>
      </c>
      <c r="G639" s="39"/>
      <c r="O639" s="22">
        <f>IF(SUM(D$11:D639)=0,0.0001,IF(AND($F639&lt;&gt;"",$F638&lt;&gt;""),SUM(D$11:D639),0.00001))</f>
        <v>1E-4</v>
      </c>
      <c r="P639" s="22">
        <f>IF(SUM(E$11:E639)=0,0.0001,IF(AND($F639&lt;&gt;"",$F638&lt;&gt;""),SUM(E$11:E639),0.00001))</f>
        <v>1E-4</v>
      </c>
      <c r="Q639" s="1">
        <f>IF(OR(Q638=1,C638="Schlusssaldo"),1,0)</f>
        <v>1</v>
      </c>
    </row>
    <row r="640" spans="1:17" x14ac:dyDescent="0.2">
      <c r="A640" s="19"/>
      <c r="B640" s="15"/>
      <c r="C640" s="19" t="str">
        <f>IF(Q640=1,"",IF(AND(F638="",F637&gt;-10000000,O637&lt;&gt;0.00001),"Schlusssaldo",IF(AND(OR(D639&lt;&gt;"",E639&lt;&gt;""),F639&lt;&gt;""),"Auf dieser Zeile den nächsten Eintrag machen, bitte","")))</f>
        <v/>
      </c>
      <c r="D640" s="20">
        <f>IF($C640="Schlusssaldo",SUM(D$11:D639),0)</f>
        <v>0</v>
      </c>
      <c r="E640" s="20">
        <f>IF($C640="Schlusssaldo",SUM(E$11:E639),0)</f>
        <v>0</v>
      </c>
      <c r="F640" s="21" t="str">
        <f t="shared" si="17"/>
        <v/>
      </c>
      <c r="G640" s="39"/>
      <c r="O640" s="22">
        <f>IF(SUM(D$11:D640)=0,0.0001,IF(AND($F640&lt;&gt;"",$F639&lt;&gt;""),SUM(D$11:D640),0.00001))</f>
        <v>1E-4</v>
      </c>
      <c r="P640" s="22">
        <f>IF(SUM(E$11:E640)=0,0.0001,IF(AND($F640&lt;&gt;"",$F639&lt;&gt;""),SUM(E$11:E640),0.00001))</f>
        <v>1E-4</v>
      </c>
      <c r="Q640" s="1">
        <f>IF(OR(Q639=1,C639="Schlusssaldo"),1,0)</f>
        <v>1</v>
      </c>
    </row>
    <row r="641" spans="1:17" x14ac:dyDescent="0.2">
      <c r="A641" s="19"/>
      <c r="B641" s="15"/>
      <c r="C641" s="19" t="str">
        <f>IF(Q641=1,"",IF(AND(F639="",F638&gt;-10000000,O638&lt;&gt;0.00001),"Schlusssaldo",IF(AND(OR(D640&lt;&gt;"",E640&lt;&gt;""),F640&lt;&gt;""),"Auf dieser Zeile den nächsten Eintrag machen, bitte","")))</f>
        <v/>
      </c>
      <c r="D641" s="20">
        <f>IF($C641="Schlusssaldo",SUM(D$11:D640),0)</f>
        <v>0</v>
      </c>
      <c r="E641" s="20">
        <f>IF($C641="Schlusssaldo",SUM(E$11:E640),0)</f>
        <v>0</v>
      </c>
      <c r="F641" s="21" t="str">
        <f t="shared" si="17"/>
        <v/>
      </c>
      <c r="G641" s="39"/>
      <c r="O641" s="22">
        <f>IF(SUM(D$11:D641)=0,0.0001,IF(AND($F641&lt;&gt;"",$F640&lt;&gt;""),SUM(D$11:D641),0.00001))</f>
        <v>1E-4</v>
      </c>
      <c r="P641" s="22">
        <f>IF(SUM(E$11:E641)=0,0.0001,IF(AND($F641&lt;&gt;"",$F640&lt;&gt;""),SUM(E$11:E641),0.00001))</f>
        <v>1E-4</v>
      </c>
      <c r="Q641" s="1">
        <f>IF(OR(Q640=1,C640="Schlusssaldo"),1,0)</f>
        <v>1</v>
      </c>
    </row>
    <row r="642" spans="1:17" x14ac:dyDescent="0.2">
      <c r="A642" s="19"/>
      <c r="B642" s="15"/>
      <c r="C642" s="19" t="str">
        <f>IF(Q642=1,"",IF(AND(F640="",F639&gt;-10000000,O639&lt;&gt;0.00001),"Schlusssaldo",IF(AND(OR(D641&lt;&gt;"",E641&lt;&gt;""),F641&lt;&gt;""),"Auf dieser Zeile den nächsten Eintrag machen, bitte","")))</f>
        <v/>
      </c>
      <c r="D642" s="20">
        <f>IF($C642="Schlusssaldo",SUM(D$11:D641),0)</f>
        <v>0</v>
      </c>
      <c r="E642" s="20">
        <f>IF($C642="Schlusssaldo",SUM(E$11:E641),0)</f>
        <v>0</v>
      </c>
      <c r="F642" s="21" t="str">
        <f t="shared" si="17"/>
        <v/>
      </c>
      <c r="G642" s="39"/>
      <c r="O642" s="22">
        <f>IF(SUM(D$11:D642)=0,0.0001,IF(AND($F642&lt;&gt;"",$F641&lt;&gt;""),SUM(D$11:D642),0.00001))</f>
        <v>1E-4</v>
      </c>
      <c r="P642" s="22">
        <f>IF(SUM(E$11:E642)=0,0.0001,IF(AND($F642&lt;&gt;"",$F641&lt;&gt;""),SUM(E$11:E642),0.00001))</f>
        <v>1E-4</v>
      </c>
      <c r="Q642" s="1">
        <f>IF(OR(Q641=1,C641="Schlusssaldo"),1,0)</f>
        <v>1</v>
      </c>
    </row>
    <row r="643" spans="1:17" x14ac:dyDescent="0.2">
      <c r="A643" s="19"/>
      <c r="B643" s="15"/>
      <c r="C643" s="19" t="str">
        <f>IF(Q643=1,"",IF(AND(F641="",F640&gt;-10000000,O640&lt;&gt;0.00001),"Schlusssaldo",IF(AND(OR(D642&lt;&gt;"",E642&lt;&gt;""),F642&lt;&gt;""),"Auf dieser Zeile den nächsten Eintrag machen, bitte","")))</f>
        <v/>
      </c>
      <c r="D643" s="20">
        <f>IF($C643="Schlusssaldo",SUM(D$11:D642),0)</f>
        <v>0</v>
      </c>
      <c r="E643" s="20">
        <f>IF($C643="Schlusssaldo",SUM(E$11:E642),0)</f>
        <v>0</v>
      </c>
      <c r="F643" s="21" t="str">
        <f t="shared" si="17"/>
        <v/>
      </c>
      <c r="G643" s="39"/>
      <c r="O643" s="22">
        <f>IF(SUM(D$11:D643)=0,0.0001,IF(AND($F643&lt;&gt;"",$F642&lt;&gt;""),SUM(D$11:D643),0.00001))</f>
        <v>1E-4</v>
      </c>
      <c r="P643" s="22">
        <f>IF(SUM(E$11:E643)=0,0.0001,IF(AND($F643&lt;&gt;"",$F642&lt;&gt;""),SUM(E$11:E643),0.00001))</f>
        <v>1E-4</v>
      </c>
      <c r="Q643" s="1">
        <f>IF(OR(Q642=1,C642="Schlusssaldo"),1,0)</f>
        <v>1</v>
      </c>
    </row>
    <row r="644" spans="1:17" x14ac:dyDescent="0.2">
      <c r="A644" s="19"/>
      <c r="B644" s="15"/>
      <c r="C644" s="19" t="str">
        <f>IF(Q644=1,"",IF(AND(F642="",F641&gt;-10000000,O641&lt;&gt;0.00001),"Schlusssaldo",IF(AND(OR(D643&lt;&gt;"",E643&lt;&gt;""),F643&lt;&gt;""),"Auf dieser Zeile den nächsten Eintrag machen, bitte","")))</f>
        <v/>
      </c>
      <c r="D644" s="20">
        <f>IF($C644="Schlusssaldo",SUM(D$11:D643),0)</f>
        <v>0</v>
      </c>
      <c r="E644" s="20">
        <f>IF($C644="Schlusssaldo",SUM(E$11:E643),0)</f>
        <v>0</v>
      </c>
      <c r="F644" s="21" t="str">
        <f t="shared" si="17"/>
        <v/>
      </c>
      <c r="G644" s="39"/>
      <c r="O644" s="22">
        <f>IF(SUM(D$11:D644)=0,0.0001,IF(AND($F644&lt;&gt;"",$F643&lt;&gt;""),SUM(D$11:D644),0.00001))</f>
        <v>1E-4</v>
      </c>
      <c r="P644" s="22">
        <f>IF(SUM(E$11:E644)=0,0.0001,IF(AND($F644&lt;&gt;"",$F643&lt;&gt;""),SUM(E$11:E644),0.00001))</f>
        <v>1E-4</v>
      </c>
      <c r="Q644" s="1">
        <f>IF(OR(Q643=1,C643="Schlusssaldo"),1,0)</f>
        <v>1</v>
      </c>
    </row>
    <row r="645" spans="1:17" x14ac:dyDescent="0.2">
      <c r="A645" s="19"/>
      <c r="B645" s="15"/>
      <c r="C645" s="19" t="str">
        <f>IF(Q645=1,"",IF(AND(F643="",F642&gt;-10000000,O642&lt;&gt;0.00001),"Schlusssaldo",IF(AND(OR(D644&lt;&gt;"",E644&lt;&gt;""),F644&lt;&gt;""),"Auf dieser Zeile den nächsten Eintrag machen, bitte","")))</f>
        <v/>
      </c>
      <c r="D645" s="20">
        <f>IF($C645="Schlusssaldo",SUM(D$11:D644),0)</f>
        <v>0</v>
      </c>
      <c r="E645" s="20">
        <f>IF($C645="Schlusssaldo",SUM(E$11:E644),0)</f>
        <v>0</v>
      </c>
      <c r="F645" s="21" t="str">
        <f t="shared" si="17"/>
        <v/>
      </c>
      <c r="G645" s="39"/>
      <c r="O645" s="22">
        <f>IF(SUM(D$11:D645)=0,0.0001,IF(AND($F645&lt;&gt;"",$F644&lt;&gt;""),SUM(D$11:D645),0.00001))</f>
        <v>1E-4</v>
      </c>
      <c r="P645" s="22">
        <f>IF(SUM(E$11:E645)=0,0.0001,IF(AND($F645&lt;&gt;"",$F644&lt;&gt;""),SUM(E$11:E645),0.00001))</f>
        <v>1E-4</v>
      </c>
      <c r="Q645" s="1">
        <f>IF(OR(Q644=1,C644="Schlusssaldo"),1,0)</f>
        <v>1</v>
      </c>
    </row>
    <row r="646" spans="1:17" x14ac:dyDescent="0.2">
      <c r="A646" s="19"/>
      <c r="B646" s="15"/>
      <c r="C646" s="19" t="str">
        <f>IF(Q646=1,"",IF(AND(F644="",F643&gt;-10000000,O643&lt;&gt;0.00001),"Schlusssaldo",IF(AND(OR(D645&lt;&gt;"",E645&lt;&gt;""),F645&lt;&gt;""),"Auf dieser Zeile den nächsten Eintrag machen, bitte","")))</f>
        <v/>
      </c>
      <c r="D646" s="20">
        <f>IF($C646="Schlusssaldo",SUM(D$11:D645),0)</f>
        <v>0</v>
      </c>
      <c r="E646" s="20">
        <f>IF($C646="Schlusssaldo",SUM(E$11:E645),0)</f>
        <v>0</v>
      </c>
      <c r="F646" s="21" t="str">
        <f t="shared" si="17"/>
        <v/>
      </c>
      <c r="G646" s="39"/>
      <c r="O646" s="22">
        <f>IF(SUM(D$11:D646)=0,0.0001,IF(AND($F646&lt;&gt;"",$F645&lt;&gt;""),SUM(D$11:D646),0.00001))</f>
        <v>1E-4</v>
      </c>
      <c r="P646" s="22">
        <f>IF(SUM(E$11:E646)=0,0.0001,IF(AND($F646&lt;&gt;"",$F645&lt;&gt;""),SUM(E$11:E646),0.00001))</f>
        <v>1E-4</v>
      </c>
      <c r="Q646" s="1">
        <f>IF(OR(Q645=1,C645="Schlusssaldo"),1,0)</f>
        <v>1</v>
      </c>
    </row>
    <row r="647" spans="1:17" x14ac:dyDescent="0.2">
      <c r="A647" s="19"/>
      <c r="B647" s="15"/>
      <c r="C647" s="19" t="str">
        <f>IF(Q647=1,"",IF(AND(F645="",F644&gt;-10000000,O644&lt;&gt;0.00001),"Schlusssaldo",IF(AND(OR(D646&lt;&gt;"",E646&lt;&gt;""),F646&lt;&gt;""),"Auf dieser Zeile den nächsten Eintrag machen, bitte","")))</f>
        <v/>
      </c>
      <c r="D647" s="20">
        <f>IF($C647="Schlusssaldo",SUM(D$11:D646),0)</f>
        <v>0</v>
      </c>
      <c r="E647" s="20">
        <f>IF($C647="Schlusssaldo",SUM(E$11:E646),0)</f>
        <v>0</v>
      </c>
      <c r="F647" s="21" t="str">
        <f t="shared" si="17"/>
        <v/>
      </c>
      <c r="G647" s="39"/>
      <c r="O647" s="22">
        <f>IF(SUM(D$11:D647)=0,0.0001,IF(AND($F647&lt;&gt;"",$F646&lt;&gt;""),SUM(D$11:D647),0.00001))</f>
        <v>1E-4</v>
      </c>
      <c r="P647" s="22">
        <f>IF(SUM(E$11:E647)=0,0.0001,IF(AND($F647&lt;&gt;"",$F646&lt;&gt;""),SUM(E$11:E647),0.00001))</f>
        <v>1E-4</v>
      </c>
      <c r="Q647" s="1">
        <f>IF(OR(Q646=1,C646="Schlusssaldo"),1,0)</f>
        <v>1</v>
      </c>
    </row>
    <row r="648" spans="1:17" x14ac:dyDescent="0.2">
      <c r="A648" s="19"/>
      <c r="B648" s="15"/>
      <c r="C648" s="19" t="str">
        <f>IF(Q648=1,"",IF(AND(F646="",F645&gt;-10000000,O645&lt;&gt;0.00001),"Schlusssaldo",IF(AND(OR(D647&lt;&gt;"",E647&lt;&gt;""),F647&lt;&gt;""),"Auf dieser Zeile den nächsten Eintrag machen, bitte","")))</f>
        <v/>
      </c>
      <c r="D648" s="20">
        <f>IF($C648="Schlusssaldo",SUM(D$11:D647),0)</f>
        <v>0</v>
      </c>
      <c r="E648" s="20">
        <f>IF($C648="Schlusssaldo",SUM(E$11:E647),0)</f>
        <v>0</v>
      </c>
      <c r="F648" s="21" t="str">
        <f t="shared" si="17"/>
        <v/>
      </c>
      <c r="G648" s="39"/>
      <c r="O648" s="22">
        <f>IF(SUM(D$11:D648)=0,0.0001,IF(AND($F648&lt;&gt;"",$F647&lt;&gt;""),SUM(D$11:D648),0.00001))</f>
        <v>1E-4</v>
      </c>
      <c r="P648" s="22">
        <f>IF(SUM(E$11:E648)=0,0.0001,IF(AND($F648&lt;&gt;"",$F647&lt;&gt;""),SUM(E$11:E648),0.00001))</f>
        <v>1E-4</v>
      </c>
      <c r="Q648" s="1">
        <f>IF(OR(Q647=1,C647="Schlusssaldo"),1,0)</f>
        <v>1</v>
      </c>
    </row>
    <row r="649" spans="1:17" x14ac:dyDescent="0.2">
      <c r="A649" s="19"/>
      <c r="B649" s="15"/>
      <c r="C649" s="19" t="str">
        <f>IF(Q649=1,"",IF(AND(F647="",F646&gt;-10000000,O646&lt;&gt;0.00001),"Schlusssaldo",IF(AND(OR(D648&lt;&gt;"",E648&lt;&gt;""),F648&lt;&gt;""),"Auf dieser Zeile den nächsten Eintrag machen, bitte","")))</f>
        <v/>
      </c>
      <c r="D649" s="20">
        <f>IF($C649="Schlusssaldo",SUM(D$11:D648),0)</f>
        <v>0</v>
      </c>
      <c r="E649" s="20">
        <f>IF($C649="Schlusssaldo",SUM(E$11:E648),0)</f>
        <v>0</v>
      </c>
      <c r="F649" s="21" t="str">
        <f t="shared" si="17"/>
        <v/>
      </c>
      <c r="G649" s="39"/>
      <c r="O649" s="22">
        <f>IF(SUM(D$11:D649)=0,0.0001,IF(AND($F649&lt;&gt;"",$F648&lt;&gt;""),SUM(D$11:D649),0.00001))</f>
        <v>1E-4</v>
      </c>
      <c r="P649" s="22">
        <f>IF(SUM(E$11:E649)=0,0.0001,IF(AND($F649&lt;&gt;"",$F648&lt;&gt;""),SUM(E$11:E649),0.00001))</f>
        <v>1E-4</v>
      </c>
      <c r="Q649" s="1">
        <f>IF(OR(Q648=1,C648="Schlusssaldo"),1,0)</f>
        <v>1</v>
      </c>
    </row>
    <row r="650" spans="1:17" x14ac:dyDescent="0.2">
      <c r="A650" s="19"/>
      <c r="B650" s="15"/>
      <c r="C650" s="19" t="str">
        <f>IF(Q650=1,"",IF(AND(F648="",F647&gt;-10000000,O647&lt;&gt;0.00001),"Schlusssaldo",IF(AND(OR(D649&lt;&gt;"",E649&lt;&gt;""),F649&lt;&gt;""),"Auf dieser Zeile den nächsten Eintrag machen, bitte","")))</f>
        <v/>
      </c>
      <c r="D650" s="20">
        <f>IF($C650="Schlusssaldo",SUM(D$11:D649),0)</f>
        <v>0</v>
      </c>
      <c r="E650" s="20">
        <f>IF($C650="Schlusssaldo",SUM(E$11:E649),0)</f>
        <v>0</v>
      </c>
      <c r="F650" s="21" t="str">
        <f t="shared" si="17"/>
        <v/>
      </c>
      <c r="G650" s="39"/>
      <c r="O650" s="22">
        <f>IF(SUM(D$11:D650)=0,0.0001,IF(AND($F650&lt;&gt;"",$F649&lt;&gt;""),SUM(D$11:D650),0.00001))</f>
        <v>1E-4</v>
      </c>
      <c r="P650" s="22">
        <f>IF(SUM(E$11:E650)=0,0.0001,IF(AND($F650&lt;&gt;"",$F649&lt;&gt;""),SUM(E$11:E650),0.00001))</f>
        <v>1E-4</v>
      </c>
      <c r="Q650" s="1">
        <f>IF(OR(Q649=1,C649="Schlusssaldo"),1,0)</f>
        <v>1</v>
      </c>
    </row>
    <row r="651" spans="1:17" x14ac:dyDescent="0.2">
      <c r="A651" s="19"/>
      <c r="B651" s="15"/>
      <c r="C651" s="19" t="str">
        <f>IF(Q651=1,"",IF(AND(F649="",F648&gt;-10000000,O648&lt;&gt;0.00001),"Schlusssaldo",IF(AND(OR(D650&lt;&gt;"",E650&lt;&gt;""),F650&lt;&gt;""),"Auf dieser Zeile den nächsten Eintrag machen, bitte","")))</f>
        <v/>
      </c>
      <c r="D651" s="20">
        <f>IF($C651="Schlusssaldo",SUM(D$11:D650),0)</f>
        <v>0</v>
      </c>
      <c r="E651" s="20">
        <f>IF($C651="Schlusssaldo",SUM(E$11:E650),0)</f>
        <v>0</v>
      </c>
      <c r="F651" s="21" t="str">
        <f t="shared" si="17"/>
        <v/>
      </c>
      <c r="G651" s="39"/>
      <c r="O651" s="22">
        <f>IF(SUM(D$11:D651)=0,0.0001,IF(AND($F651&lt;&gt;"",$F650&lt;&gt;""),SUM(D$11:D651),0.00001))</f>
        <v>1E-4</v>
      </c>
      <c r="P651" s="22">
        <f>IF(SUM(E$11:E651)=0,0.0001,IF(AND($F651&lt;&gt;"",$F650&lt;&gt;""),SUM(E$11:E651),0.00001))</f>
        <v>1E-4</v>
      </c>
      <c r="Q651" s="1">
        <f>IF(OR(Q650=1,C650="Schlusssaldo"),1,0)</f>
        <v>1</v>
      </c>
    </row>
    <row r="652" spans="1:17" x14ac:dyDescent="0.2">
      <c r="A652" s="19"/>
      <c r="B652" s="15"/>
      <c r="C652" s="19" t="str">
        <f>IF(Q652=1,"",IF(AND(F650="",F649&gt;-10000000,O649&lt;&gt;0.00001),"Schlusssaldo",IF(AND(OR(D651&lt;&gt;"",E651&lt;&gt;""),F651&lt;&gt;""),"Auf dieser Zeile den nächsten Eintrag machen, bitte","")))</f>
        <v/>
      </c>
      <c r="D652" s="20">
        <f>IF($C652="Schlusssaldo",SUM(D$11:D651),0)</f>
        <v>0</v>
      </c>
      <c r="E652" s="20">
        <f>IF($C652="Schlusssaldo",SUM(E$11:E651),0)</f>
        <v>0</v>
      </c>
      <c r="F652" s="21" t="str">
        <f>IF(C652="Schlusssaldo",F649,IF(OR(F651="Schlusssaldo",F651=""),"",IF(F651=F651+D652-E652,"",F651+D652-E652)))</f>
        <v/>
      </c>
      <c r="G652" s="39"/>
      <c r="O652" s="22">
        <f>IF(SUM(D$11:D652)=0,0.0001,IF(AND($F652&lt;&gt;"",$F651&lt;&gt;""),SUM(D$11:D652),0.00001))</f>
        <v>1E-4</v>
      </c>
      <c r="P652" s="22">
        <f>IF(SUM(E$11:E652)=0,0.0001,IF(AND($F652&lt;&gt;"",$F651&lt;&gt;""),SUM(E$11:E652),0.00001))</f>
        <v>1E-4</v>
      </c>
      <c r="Q652" s="1">
        <f>IF(OR(Q651=1,C651="Schlusssaldo"),1,0)</f>
        <v>1</v>
      </c>
    </row>
    <row r="653" spans="1:17" x14ac:dyDescent="0.2">
      <c r="A653" s="19"/>
      <c r="B653" s="15"/>
      <c r="C653" s="19" t="str">
        <f>IF(Q653=1,"",IF(AND(F651="",F650&gt;-10000000,O650&lt;&gt;0.00001),"Schlusssaldo",IF(AND(OR(D652&lt;&gt;"",E652&lt;&gt;""),F652&lt;&gt;""),"Auf dieser Zeile den nächsten Eintrag machen, bitte","")))</f>
        <v/>
      </c>
      <c r="D653" s="20">
        <f>IF($C653="Schlusssaldo",SUM(D$11:D652),0)</f>
        <v>0</v>
      </c>
      <c r="E653" s="20">
        <f>IF($C653="Schlusssaldo",SUM(E$11:E652),0)</f>
        <v>0</v>
      </c>
      <c r="F653" s="21" t="str">
        <f>IF(C653="Schlusssaldo",F650,IF(OR(F652="Schlusssaldo",F652=""),"",IF(F652=F652+D653-E653,"",F652+D653-E653)))</f>
        <v/>
      </c>
      <c r="G653" s="39"/>
      <c r="O653" s="22">
        <f>IF(SUM(D$11:D653)=0,0.0001,IF(AND($F653&lt;&gt;"",$F652&lt;&gt;""),SUM(D$11:D653),0.00001))</f>
        <v>1E-4</v>
      </c>
      <c r="P653" s="22">
        <f>IF(SUM(E$11:E653)=0,0.0001,IF(AND($F653&lt;&gt;"",$F652&lt;&gt;""),SUM(E$11:E653),0.00001))</f>
        <v>1E-4</v>
      </c>
      <c r="Q653" s="1">
        <f>IF(OR(Q652=1,C652="Schlusssaldo"),1,0)</f>
        <v>1</v>
      </c>
    </row>
    <row r="1001" spans="4:5" x14ac:dyDescent="0.2">
      <c r="D1001" s="1">
        <f>SUM(D8:D1000)</f>
        <v>0</v>
      </c>
      <c r="E1001" s="1">
        <f>SUM(E8:E1000)</f>
        <v>0</v>
      </c>
    </row>
  </sheetData>
  <sheetProtection sheet="1" objects="1" scenarios="1" formatCells="0" formatColumns="0" insertColumns="0" insertHyperlinks="0" sort="0" autoFilter="0"/>
  <autoFilter ref="A7:F7"/>
  <mergeCells count="4">
    <mergeCell ref="A5:C5"/>
    <mergeCell ref="D2:E2"/>
    <mergeCell ref="D3:E3"/>
    <mergeCell ref="D6:E6"/>
  </mergeCells>
  <phoneticPr fontId="2" type="noConversion"/>
  <conditionalFormatting sqref="F11:G11">
    <cfRule type="cellIs" dxfId="8" priority="1" stopIfTrue="1" operator="equal">
      <formula>""</formula>
    </cfRule>
    <cfRule type="cellIs" dxfId="7" priority="2" stopIfTrue="1" operator="equal">
      <formula>F6</formula>
    </cfRule>
  </conditionalFormatting>
  <conditionalFormatting sqref="F12:G653">
    <cfRule type="cellIs" dxfId="6" priority="3" stopIfTrue="1" operator="equal">
      <formula>""</formula>
    </cfRule>
    <cfRule type="cellIs" dxfId="5" priority="4" stopIfTrue="1" operator="equal">
      <formula>F9</formula>
    </cfRule>
  </conditionalFormatting>
  <conditionalFormatting sqref="D11:E11">
    <cfRule type="cellIs" dxfId="4" priority="5" stopIfTrue="1" operator="equal">
      <formula>O6</formula>
    </cfRule>
  </conditionalFormatting>
  <conditionalFormatting sqref="D12:E653">
    <cfRule type="cellIs" dxfId="3" priority="6" stopIfTrue="1" operator="equal">
      <formula>O9</formula>
    </cfRule>
  </conditionalFormatting>
  <conditionalFormatting sqref="C11:C653">
    <cfRule type="cellIs" dxfId="2" priority="7" stopIfTrue="1" operator="equal">
      <formula>"Auf dieser Zeile den nächsten Eintrag machen, bitte"</formula>
    </cfRule>
    <cfRule type="cellIs" dxfId="1" priority="8" stopIfTrue="1" operator="equal">
      <formula>"Schlusssaldo"</formula>
    </cfRule>
  </conditionalFormatting>
  <conditionalFormatting sqref="H11:I206">
    <cfRule type="cellIs" dxfId="0" priority="9" stopIfTrue="1" operator="notEqual">
      <formula>""</formula>
    </cfRule>
  </conditionalFormatting>
  <pageMargins left="0.35433070866141736" right="0.35433070866141736" top="0.59055118110236227" bottom="0.59055118110236227" header="0.51181102362204722" footer="0.31496062992125984"/>
  <pageSetup paperSize="9" scale="91" orientation="portrait" r:id="rId1"/>
  <headerFooter alignWithMargins="0">
    <oddFooter>&amp;L&amp;8Ausdruck vom &amp;D, &amp;T&amp;C&amp;8vereinsbuchhaltung.ch&amp;R&amp;8Seite 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7"/>
    </sheetView>
  </sheetViews>
  <sheetFormatPr baseColWidth="10" defaultRowHeight="12.75" x14ac:dyDescent="0.2"/>
  <cols>
    <col min="1" max="1" width="3.28515625" style="1" customWidth="1"/>
    <col min="2" max="2" width="46.7109375" style="1" customWidth="1"/>
    <col min="3" max="3" width="15.28515625" style="1" customWidth="1"/>
    <col min="4" max="4" width="6.7109375" style="1" customWidth="1"/>
    <col min="5" max="5" width="13.5703125" style="1" customWidth="1"/>
    <col min="6" max="16384" width="11.42578125" style="1"/>
  </cols>
  <sheetData>
    <row r="1" spans="1:5" ht="22.5" x14ac:dyDescent="0.3">
      <c r="A1" s="31" t="s">
        <v>14</v>
      </c>
      <c r="B1" s="4"/>
    </row>
    <row r="3" spans="1:5" ht="33" customHeight="1" x14ac:dyDescent="0.2">
      <c r="B3" s="28" t="str">
        <f>IF(Kassabuch!A5=0,"Bitte Eingabe in gelben Feldern im Register Kassabuch machen",Kassabuch!A5)</f>
        <v/>
      </c>
      <c r="C3" s="29" t="str">
        <f>IF(Kassabuch!A5=0,"",Kassabuch!D5)</f>
        <v/>
      </c>
      <c r="D3" s="30" t="str">
        <f>IF(Kassabuch!A5=0,"",Kassabuch!E5)</f>
        <v/>
      </c>
      <c r="E3" s="29" t="str">
        <f>IF(Kassabuch!A5=0,"",Kassabuch!F5)</f>
        <v/>
      </c>
    </row>
    <row r="4" spans="1:5" ht="15" customHeight="1" x14ac:dyDescent="0.2">
      <c r="B4" s="2"/>
      <c r="C4" s="26"/>
      <c r="D4" s="3"/>
      <c r="E4" s="26"/>
    </row>
    <row r="5" spans="1:5" x14ac:dyDescent="0.2">
      <c r="B5" s="1" t="str">
        <f>IF(Kassabuch!F10="","","Saldovortrag")</f>
        <v/>
      </c>
      <c r="C5" s="27" t="str">
        <f>IF(Kassabuch!F10="","",Kassabuch!F10)</f>
        <v/>
      </c>
    </row>
    <row r="6" spans="1:5" x14ac:dyDescent="0.2">
      <c r="B6" s="1" t="str">
        <f>IF(Kassabuch!D1001=0,"Noch keine erfassten Einnahmen","Erfasste Einnahmen")</f>
        <v>Noch keine erfassten Einnahmen</v>
      </c>
      <c r="C6" s="27">
        <f>Kassabuch!D1001/2</f>
        <v>0</v>
      </c>
    </row>
    <row r="7" spans="1:5" x14ac:dyDescent="0.2">
      <c r="B7" s="1" t="str">
        <f>IF(Kassabuch!E1001=0,"Noch keine erfassten Ausgaben","Erfasste Ausgaben")</f>
        <v>Noch keine erfassten Ausgaben</v>
      </c>
      <c r="C7" s="27">
        <f>Kassabuch!E1001/2</f>
        <v>0</v>
      </c>
    </row>
  </sheetData>
  <sheetProtection sheet="1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Kassabuch</vt:lpstr>
      <vt:lpstr>Grafiken</vt:lpstr>
      <vt:lpstr>Kassabuch!Druckbereich</vt:lpstr>
      <vt:lpstr>Kassabuch!Drucktitel</vt:lpstr>
    </vt:vector>
  </TitlesOfParts>
  <Company>hg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ALiebrich</dc:creator>
  <cp:lastModifiedBy>Christin Hausmann</cp:lastModifiedBy>
  <cp:lastPrinted>2014-07-15T19:09:11Z</cp:lastPrinted>
  <dcterms:created xsi:type="dcterms:W3CDTF">2009-08-21T11:06:56Z</dcterms:created>
  <dcterms:modified xsi:type="dcterms:W3CDTF">2020-06-05T08:58:58Z</dcterms:modified>
</cp:coreProperties>
</file>